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5" windowWidth="20115" windowHeight="7995"/>
  </bookViews>
  <sheets>
    <sheet name="Qualitativa" sheetId="1" r:id="rId1"/>
  </sheets>
  <definedNames>
    <definedName name="_xlnm.Print_Area" localSheetId="0">Qualitativa!$A$1:$AL$23</definedName>
  </definedNames>
  <calcPr calcId="125725"/>
</workbook>
</file>

<file path=xl/calcChain.xml><?xml version="1.0" encoding="utf-8"?>
<calcChain xmlns="http://schemas.openxmlformats.org/spreadsheetml/2006/main">
  <c r="AL65" i="1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E54"/>
  <c r="D54"/>
  <c r="C54"/>
  <c r="D53"/>
  <c r="C53"/>
  <c r="E53" s="1"/>
  <c r="D52"/>
  <c r="C52"/>
  <c r="E52" s="1"/>
  <c r="AL49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L10"/>
  <c r="AL9"/>
  <c r="AL8"/>
  <c r="AL11" s="1"/>
</calcChain>
</file>

<file path=xl/sharedStrings.xml><?xml version="1.0" encoding="utf-8"?>
<sst xmlns="http://schemas.openxmlformats.org/spreadsheetml/2006/main" count="1325" uniqueCount="83">
  <si>
    <t>Projeto</t>
  </si>
  <si>
    <t>projeto</t>
  </si>
  <si>
    <t>Total</t>
  </si>
  <si>
    <t>Evento imprevisto</t>
  </si>
  <si>
    <t>Características do entrevistado</t>
  </si>
  <si>
    <t>Função do respondente no projeto</t>
  </si>
  <si>
    <t>G</t>
  </si>
  <si>
    <t>M</t>
  </si>
  <si>
    <t>C</t>
  </si>
  <si>
    <t>S</t>
  </si>
  <si>
    <t>Tempo de experiência profissional</t>
  </si>
  <si>
    <t>Tempo de experiência em GP</t>
  </si>
  <si>
    <t>Causas da incerteza imprevisível</t>
  </si>
  <si>
    <t>Causa externa à organização</t>
  </si>
  <si>
    <t>X</t>
  </si>
  <si>
    <t>Causa organizacional</t>
  </si>
  <si>
    <t>Causa originada na GP</t>
  </si>
  <si>
    <t>Total de causas por imprevisto</t>
  </si>
  <si>
    <t>Tipo de gestão prévia da incerteza imprevisível e fator bloqueador pessoal</t>
  </si>
  <si>
    <t>Tipo de gestão prévia</t>
  </si>
  <si>
    <t>GR</t>
  </si>
  <si>
    <t>BI</t>
  </si>
  <si>
    <t>Fator bloqueador pessoal</t>
  </si>
  <si>
    <t>Ancoragem</t>
  </si>
  <si>
    <t xml:space="preserve"> </t>
  </si>
  <si>
    <t>Consciência limitada</t>
  </si>
  <si>
    <t>Escalada do comprometimento</t>
  </si>
  <si>
    <t>Excesso de confiança</t>
  </si>
  <si>
    <t>Nível de eficiência da identificação da incerteza imprevisível</t>
  </si>
  <si>
    <t>NAI - Nível de antecipação da identificação da incerteza imprevisível</t>
  </si>
  <si>
    <t>Prévia</t>
  </si>
  <si>
    <t>Posterior</t>
  </si>
  <si>
    <t>NIE - Nível de impacto do evento imprevisto</t>
  </si>
  <si>
    <t>Menos</t>
  </si>
  <si>
    <t>Mais</t>
  </si>
  <si>
    <t xml:space="preserve">NOTA: </t>
  </si>
  <si>
    <t>Legenda da função do entrevistado: G – Gerente de Projetos, M - Membro da equipe ou do PMO,  S - Sponsor</t>
  </si>
  <si>
    <t>Legenda do tipo de gestão prévia: BI-Busca de informação, GR – Gestão por planejamento ou GR</t>
  </si>
  <si>
    <t>Método de gestão do projeto</t>
  </si>
  <si>
    <t>F</t>
  </si>
  <si>
    <t xml:space="preserve">M </t>
  </si>
  <si>
    <t xml:space="preserve">I </t>
  </si>
  <si>
    <t>A</t>
  </si>
  <si>
    <t>Método de gestão do evento imprevisto</t>
  </si>
  <si>
    <t>P</t>
  </si>
  <si>
    <t>Pr</t>
  </si>
  <si>
    <t>Legenda dos métodos de gestão: A – Aprendizado, F – Formal,  I – Informal, M – Macro,  P – Planejamento, Pr – Procrastinação,</t>
  </si>
  <si>
    <t>Externo</t>
  </si>
  <si>
    <t>Meio ambiente</t>
  </si>
  <si>
    <t>Problemas com o cliente</t>
  </si>
  <si>
    <t>Problemas com o fornecedor</t>
  </si>
  <si>
    <t>Problemas com parceiro</t>
  </si>
  <si>
    <t>Situação do mercado</t>
  </si>
  <si>
    <t>Organi zação</t>
  </si>
  <si>
    <t>Defesa dos interesses da área</t>
  </si>
  <si>
    <t>Falta de estrutura</t>
  </si>
  <si>
    <t>Falta de padronização</t>
  </si>
  <si>
    <t>Equipe</t>
  </si>
  <si>
    <t>Falta de experiência ou conhecimento</t>
  </si>
  <si>
    <t>Gestão de Projeto</t>
  </si>
  <si>
    <t>Falha na comunicação</t>
  </si>
  <si>
    <t>Falta de definição</t>
  </si>
  <si>
    <t>Falta de gestão de RH</t>
  </si>
  <si>
    <t>Problema no planejamento</t>
  </si>
  <si>
    <t>Pessoal</t>
  </si>
  <si>
    <t>Gerente de Projeto</t>
  </si>
  <si>
    <t>Membro da equipe</t>
  </si>
  <si>
    <t>Consultor de PMO</t>
  </si>
  <si>
    <t>Sponsor</t>
  </si>
  <si>
    <t>x</t>
  </si>
  <si>
    <t>GRx</t>
  </si>
  <si>
    <t>gr</t>
  </si>
  <si>
    <t>bi</t>
  </si>
  <si>
    <t>Processos da gestão da incerteza imprevisível</t>
  </si>
  <si>
    <t>Coleta de informações</t>
  </si>
  <si>
    <t/>
  </si>
  <si>
    <t>Diagnóstico</t>
  </si>
  <si>
    <t>Criação coletiva de sentido</t>
  </si>
  <si>
    <t>Decisão</t>
  </si>
  <si>
    <t>Memória / Difusão</t>
  </si>
  <si>
    <t>Execução</t>
  </si>
  <si>
    <t>Novo ciclo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</si>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</sst>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textRotation="90"/>
    </xf>
    <xf numFmtId="0" fontId="3" fillId="2" borderId="24" xfId="0" applyFont="1" applyFill="1" applyBorder="1" applyAlignment="1">
      <alignment textRotation="90"/>
    </xf>
    <xf numFmtId="0" fontId="3" fillId="2" borderId="13" xfId="0" applyFont="1" applyFill="1" applyBorder="1" applyAlignment="1">
      <alignment textRotation="90"/>
    </xf>
    <xf numFmtId="0" fontId="3" fillId="3" borderId="12" xfId="0" applyFont="1" applyFill="1" applyBorder="1" applyAlignment="1">
      <alignment textRotation="90"/>
    </xf>
    <xf numFmtId="0" fontId="3" fillId="3" borderId="24" xfId="0" applyFont="1" applyFill="1" applyBorder="1" applyAlignment="1">
      <alignment textRotation="90"/>
    </xf>
    <xf numFmtId="0" fontId="3" fillId="3" borderId="25" xfId="0" applyFont="1" applyFill="1" applyBorder="1" applyAlignment="1">
      <alignment textRotation="90"/>
    </xf>
    <xf numFmtId="0" fontId="3" fillId="0" borderId="12" xfId="0" applyFont="1" applyFill="1" applyBorder="1" applyAlignment="1">
      <alignment textRotation="90"/>
    </xf>
    <xf numFmtId="0" fontId="3" fillId="0" borderId="24" xfId="0" applyFont="1" applyFill="1" applyBorder="1" applyAlignment="1">
      <alignment textRotation="90"/>
    </xf>
    <xf numFmtId="0" fontId="3" fillId="0" borderId="25" xfId="0" applyFont="1" applyFill="1" applyBorder="1" applyAlignment="1">
      <alignment textRotation="90"/>
    </xf>
    <xf numFmtId="0" fontId="3" fillId="2" borderId="25" xfId="0" applyFont="1" applyFill="1" applyBorder="1" applyAlignment="1">
      <alignment textRotation="90"/>
    </xf>
    <xf numFmtId="0" fontId="3" fillId="2" borderId="26" xfId="0" applyFont="1" applyFill="1" applyBorder="1" applyAlignment="1">
      <alignment textRotation="90"/>
    </xf>
    <xf numFmtId="0" fontId="3" fillId="2" borderId="28" xfId="0" applyFont="1" applyFill="1" applyBorder="1" applyAlignment="1">
      <alignment textRotation="90"/>
    </xf>
    <xf numFmtId="0" fontId="3" fillId="2" borderId="27" xfId="0" applyFont="1" applyFill="1" applyBorder="1" applyAlignment="1">
      <alignment textRotation="90"/>
    </xf>
    <xf numFmtId="0" fontId="3" fillId="3" borderId="26" xfId="0" applyFont="1" applyFill="1" applyBorder="1" applyAlignment="1">
      <alignment textRotation="90"/>
    </xf>
    <xf numFmtId="0" fontId="3" fillId="3" borderId="28" xfId="0" applyFont="1" applyFill="1" applyBorder="1" applyAlignment="1">
      <alignment textRotation="90"/>
    </xf>
    <xf numFmtId="0" fontId="3" fillId="3" borderId="29" xfId="0" applyFont="1" applyFill="1" applyBorder="1" applyAlignment="1">
      <alignment textRotation="90"/>
    </xf>
    <xf numFmtId="0" fontId="3" fillId="2" borderId="29" xfId="0" applyFont="1" applyFill="1" applyBorder="1" applyAlignment="1">
      <alignment textRotation="90"/>
    </xf>
    <xf numFmtId="0" fontId="3" fillId="2" borderId="0" xfId="0" applyFont="1" applyFill="1" applyBorder="1" applyAlignment="1">
      <alignment horizontal="left"/>
    </xf>
    <xf numFmtId="0" fontId="0" fillId="0" borderId="0" xfId="0" applyFont="1"/>
    <xf numFmtId="0" fontId="3" fillId="2" borderId="0" xfId="0" applyFont="1" applyFill="1"/>
    <xf numFmtId="0" fontId="3" fillId="2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0" xfId="0" applyBorder="1"/>
    <xf numFmtId="0" fontId="6" fillId="2" borderId="40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1" fillId="0" borderId="25" xfId="0" applyFont="1" applyFill="1" applyBorder="1"/>
    <xf numFmtId="0" fontId="0" fillId="0" borderId="25" xfId="0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0" fillId="0" borderId="0" xfId="0" applyNumberFormat="1"/>
    <xf numFmtId="0" fontId="6" fillId="0" borderId="33" xfId="0" applyFont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15" xfId="0" applyBorder="1"/>
    <xf numFmtId="0" fontId="6" fillId="0" borderId="13" xfId="0" applyFont="1" applyBorder="1"/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27" xfId="0" applyFont="1" applyBorder="1"/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22" xfId="0" applyBorder="1"/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0" fillId="0" borderId="15" xfId="0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22" xfId="0" applyFont="1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/>
    </xf>
    <xf numFmtId="0" fontId="3" fillId="0" borderId="15" xfId="0" applyFont="1" applyBorder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65"/>
  <sheetViews>
    <sheetView tabSelected="1" zoomScale="75" zoomScaleNormal="75" workbookViewId="0">
      <selection sqref="A1:AL22"/>
    </sheetView>
  </sheetViews>
  <sheetFormatPr defaultColWidth="22.5703125" defaultRowHeight="12.75"/>
  <cols>
    <col min="1" max="1" width="13.7109375" customWidth="1"/>
    <col min="2" max="2" width="31.7109375" customWidth="1"/>
    <col min="3" max="37" width="4.85546875" customWidth="1"/>
    <col min="38" max="38" width="5.42578125" customWidth="1"/>
  </cols>
  <sheetData>
    <row r="1" spans="1:38" ht="23.25" customHeight="1" thickBot="1">
      <c r="A1" s="188" t="s">
        <v>0</v>
      </c>
      <c r="B1" s="189" t="s">
        <v>1</v>
      </c>
      <c r="C1" s="181">
        <v>1</v>
      </c>
      <c r="D1" s="182">
        <v>1</v>
      </c>
      <c r="E1" s="181">
        <v>2</v>
      </c>
      <c r="F1" s="185">
        <v>2</v>
      </c>
      <c r="G1" s="183">
        <v>3</v>
      </c>
      <c r="H1" s="184">
        <v>3</v>
      </c>
      <c r="I1" s="183">
        <v>4</v>
      </c>
      <c r="J1" s="190">
        <v>4</v>
      </c>
      <c r="K1" s="184">
        <v>4</v>
      </c>
      <c r="L1" s="181">
        <v>5</v>
      </c>
      <c r="M1" s="182">
        <v>5</v>
      </c>
      <c r="N1" s="181">
        <v>6</v>
      </c>
      <c r="O1" s="182">
        <v>6</v>
      </c>
      <c r="P1" s="181">
        <v>7</v>
      </c>
      <c r="Q1" s="182">
        <v>7</v>
      </c>
      <c r="R1" s="181">
        <v>8</v>
      </c>
      <c r="S1" s="182">
        <v>8</v>
      </c>
      <c r="T1" s="181">
        <v>9</v>
      </c>
      <c r="U1" s="185">
        <v>9</v>
      </c>
      <c r="V1" s="182">
        <v>9</v>
      </c>
      <c r="W1" s="181">
        <v>10</v>
      </c>
      <c r="X1" s="187">
        <v>10</v>
      </c>
      <c r="Y1" s="181">
        <v>11</v>
      </c>
      <c r="Z1" s="182">
        <v>11</v>
      </c>
      <c r="AA1" s="181">
        <v>12</v>
      </c>
      <c r="AB1" s="182">
        <v>12</v>
      </c>
      <c r="AC1" s="183">
        <v>13</v>
      </c>
      <c r="AD1" s="184">
        <v>13</v>
      </c>
      <c r="AE1" s="181">
        <v>14</v>
      </c>
      <c r="AF1" s="185">
        <v>14</v>
      </c>
      <c r="AG1" s="182">
        <v>14</v>
      </c>
      <c r="AH1" s="181">
        <v>15</v>
      </c>
      <c r="AI1" s="182">
        <v>15</v>
      </c>
      <c r="AJ1" s="181">
        <v>16</v>
      </c>
      <c r="AK1" s="182">
        <v>16</v>
      </c>
      <c r="AL1" s="186" t="s">
        <v>2</v>
      </c>
    </row>
    <row r="2" spans="1:38" ht="23.25" customHeight="1" thickBot="1">
      <c r="A2" s="179" t="s">
        <v>3</v>
      </c>
      <c r="B2" s="180"/>
      <c r="C2" s="1">
        <v>1</v>
      </c>
      <c r="D2" s="2">
        <v>2</v>
      </c>
      <c r="E2" s="1">
        <v>3</v>
      </c>
      <c r="F2" s="3">
        <v>4</v>
      </c>
      <c r="G2" s="4">
        <v>5</v>
      </c>
      <c r="H2" s="5">
        <v>6</v>
      </c>
      <c r="I2" s="4">
        <v>7</v>
      </c>
      <c r="J2" s="6">
        <v>8</v>
      </c>
      <c r="K2" s="5">
        <v>9</v>
      </c>
      <c r="L2" s="1">
        <v>10</v>
      </c>
      <c r="M2" s="2">
        <v>11</v>
      </c>
      <c r="N2" s="1">
        <v>12</v>
      </c>
      <c r="O2" s="2">
        <v>13</v>
      </c>
      <c r="P2" s="1">
        <v>14</v>
      </c>
      <c r="Q2" s="2">
        <v>15</v>
      </c>
      <c r="R2" s="1">
        <v>16</v>
      </c>
      <c r="S2" s="2">
        <v>17</v>
      </c>
      <c r="T2" s="1">
        <v>18</v>
      </c>
      <c r="U2" s="7">
        <v>19</v>
      </c>
      <c r="V2" s="2">
        <v>20</v>
      </c>
      <c r="W2" s="1">
        <v>21</v>
      </c>
      <c r="X2" s="2">
        <v>22</v>
      </c>
      <c r="Y2" s="1">
        <v>23</v>
      </c>
      <c r="Z2" s="2">
        <v>24</v>
      </c>
      <c r="AA2" s="1">
        <v>25</v>
      </c>
      <c r="AB2" s="2">
        <v>26</v>
      </c>
      <c r="AC2" s="4">
        <v>27</v>
      </c>
      <c r="AD2" s="5">
        <v>28</v>
      </c>
      <c r="AE2" s="1">
        <v>29</v>
      </c>
      <c r="AF2" s="7">
        <v>30</v>
      </c>
      <c r="AG2" s="2">
        <v>31</v>
      </c>
      <c r="AH2" s="1">
        <v>32</v>
      </c>
      <c r="AI2" s="2">
        <v>33</v>
      </c>
      <c r="AJ2" s="1">
        <v>34</v>
      </c>
      <c r="AK2" s="2">
        <v>35</v>
      </c>
      <c r="AL2" s="175"/>
    </row>
    <row r="3" spans="1:38" ht="19.5" customHeight="1">
      <c r="A3" s="146" t="s">
        <v>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/>
    </row>
    <row r="4" spans="1:38" ht="15.75">
      <c r="A4" s="142" t="s">
        <v>5</v>
      </c>
      <c r="B4" s="143"/>
      <c r="C4" s="164" t="s">
        <v>6</v>
      </c>
      <c r="D4" s="165" t="s">
        <v>6</v>
      </c>
      <c r="E4" s="164" t="s">
        <v>6</v>
      </c>
      <c r="F4" s="168" t="s">
        <v>6</v>
      </c>
      <c r="G4" s="166" t="s">
        <v>7</v>
      </c>
      <c r="H4" s="167" t="s">
        <v>7</v>
      </c>
      <c r="I4" s="166" t="s">
        <v>7</v>
      </c>
      <c r="J4" s="178" t="s">
        <v>8</v>
      </c>
      <c r="K4" s="167" t="s">
        <v>8</v>
      </c>
      <c r="L4" s="164" t="s">
        <v>6</v>
      </c>
      <c r="M4" s="165" t="s">
        <v>6</v>
      </c>
      <c r="N4" s="164" t="s">
        <v>9</v>
      </c>
      <c r="O4" s="165" t="s">
        <v>9</v>
      </c>
      <c r="P4" s="164" t="s">
        <v>9</v>
      </c>
      <c r="Q4" s="165" t="s">
        <v>9</v>
      </c>
      <c r="R4" s="164" t="s">
        <v>6</v>
      </c>
      <c r="S4" s="165" t="s">
        <v>6</v>
      </c>
      <c r="T4" s="164" t="s">
        <v>6</v>
      </c>
      <c r="U4" s="168" t="s">
        <v>6</v>
      </c>
      <c r="V4" s="165" t="s">
        <v>6</v>
      </c>
      <c r="W4" s="164" t="s">
        <v>6</v>
      </c>
      <c r="X4" s="172" t="s">
        <v>6</v>
      </c>
      <c r="Y4" s="164" t="s">
        <v>6</v>
      </c>
      <c r="Z4" s="165" t="s">
        <v>6</v>
      </c>
      <c r="AA4" s="164" t="s">
        <v>6</v>
      </c>
      <c r="AB4" s="165" t="s">
        <v>6</v>
      </c>
      <c r="AC4" s="166" t="s">
        <v>7</v>
      </c>
      <c r="AD4" s="167" t="s">
        <v>8</v>
      </c>
      <c r="AE4" s="164" t="s">
        <v>9</v>
      </c>
      <c r="AF4" s="168" t="s">
        <v>9</v>
      </c>
      <c r="AG4" s="165" t="s">
        <v>9</v>
      </c>
      <c r="AH4" s="164" t="s">
        <v>6</v>
      </c>
      <c r="AI4" s="165" t="s">
        <v>6</v>
      </c>
      <c r="AJ4" s="164" t="s">
        <v>6</v>
      </c>
      <c r="AK4" s="165" t="s">
        <v>6</v>
      </c>
      <c r="AL4" s="173"/>
    </row>
    <row r="5" spans="1:38" ht="15.75">
      <c r="A5" s="176" t="s">
        <v>10</v>
      </c>
      <c r="B5" s="177"/>
      <c r="C5" s="164">
        <v>39</v>
      </c>
      <c r="D5" s="165">
        <v>39</v>
      </c>
      <c r="E5" s="164">
        <v>36</v>
      </c>
      <c r="F5" s="168">
        <v>36</v>
      </c>
      <c r="G5" s="166">
        <v>18</v>
      </c>
      <c r="H5" s="167">
        <v>18</v>
      </c>
      <c r="I5" s="166">
        <v>19</v>
      </c>
      <c r="J5" s="178">
        <v>19</v>
      </c>
      <c r="K5" s="167">
        <v>19</v>
      </c>
      <c r="L5" s="164">
        <v>25</v>
      </c>
      <c r="M5" s="165">
        <v>25</v>
      </c>
      <c r="N5" s="164">
        <v>23</v>
      </c>
      <c r="O5" s="165">
        <v>23</v>
      </c>
      <c r="P5" s="164">
        <v>22</v>
      </c>
      <c r="Q5" s="165">
        <v>22</v>
      </c>
      <c r="R5" s="164">
        <v>25</v>
      </c>
      <c r="S5" s="165">
        <v>25</v>
      </c>
      <c r="T5" s="164">
        <v>19</v>
      </c>
      <c r="U5" s="168">
        <v>19</v>
      </c>
      <c r="V5" s="165">
        <v>19</v>
      </c>
      <c r="W5" s="164">
        <v>26</v>
      </c>
      <c r="X5" s="172">
        <v>26</v>
      </c>
      <c r="Y5" s="164">
        <v>25</v>
      </c>
      <c r="Z5" s="165">
        <v>25</v>
      </c>
      <c r="AA5" s="164">
        <v>37</v>
      </c>
      <c r="AB5" s="165">
        <v>37</v>
      </c>
      <c r="AC5" s="166">
        <v>15</v>
      </c>
      <c r="AD5" s="167">
        <v>15</v>
      </c>
      <c r="AE5" s="164">
        <v>30</v>
      </c>
      <c r="AF5" s="168">
        <v>30</v>
      </c>
      <c r="AG5" s="165">
        <v>30</v>
      </c>
      <c r="AH5" s="164">
        <v>32</v>
      </c>
      <c r="AI5" s="165">
        <v>32</v>
      </c>
      <c r="AJ5" s="164">
        <v>11</v>
      </c>
      <c r="AK5" s="165">
        <v>11</v>
      </c>
      <c r="AL5" s="174"/>
    </row>
    <row r="6" spans="1:38" ht="16.5" thickBot="1">
      <c r="A6" s="169" t="s">
        <v>11</v>
      </c>
      <c r="B6" s="170"/>
      <c r="C6" s="158">
        <v>39</v>
      </c>
      <c r="D6" s="159">
        <v>39</v>
      </c>
      <c r="E6" s="158">
        <v>34</v>
      </c>
      <c r="F6" s="162">
        <v>34</v>
      </c>
      <c r="G6" s="160">
        <v>16</v>
      </c>
      <c r="H6" s="161">
        <v>16</v>
      </c>
      <c r="I6" s="160">
        <v>8</v>
      </c>
      <c r="J6" s="171">
        <v>8</v>
      </c>
      <c r="K6" s="161">
        <v>8</v>
      </c>
      <c r="L6" s="158">
        <v>18</v>
      </c>
      <c r="M6" s="159">
        <v>18</v>
      </c>
      <c r="N6" s="158">
        <v>19</v>
      </c>
      <c r="O6" s="159">
        <v>19</v>
      </c>
      <c r="P6" s="158">
        <v>15</v>
      </c>
      <c r="Q6" s="159">
        <v>15</v>
      </c>
      <c r="R6" s="158">
        <v>8</v>
      </c>
      <c r="S6" s="159">
        <v>8</v>
      </c>
      <c r="T6" s="158">
        <v>10</v>
      </c>
      <c r="U6" s="162">
        <v>10</v>
      </c>
      <c r="V6" s="159">
        <v>10</v>
      </c>
      <c r="W6" s="158">
        <v>15</v>
      </c>
      <c r="X6" s="163">
        <v>15</v>
      </c>
      <c r="Y6" s="158">
        <v>16</v>
      </c>
      <c r="Z6" s="159">
        <v>16</v>
      </c>
      <c r="AA6" s="158">
        <v>7</v>
      </c>
      <c r="AB6" s="159">
        <v>7</v>
      </c>
      <c r="AC6" s="160">
        <v>15</v>
      </c>
      <c r="AD6" s="161">
        <v>15</v>
      </c>
      <c r="AE6" s="158">
        <v>8</v>
      </c>
      <c r="AF6" s="162">
        <v>8</v>
      </c>
      <c r="AG6" s="159">
        <v>8</v>
      </c>
      <c r="AH6" s="158">
        <v>20</v>
      </c>
      <c r="AI6" s="159">
        <v>20</v>
      </c>
      <c r="AJ6" s="158">
        <v>7</v>
      </c>
      <c r="AK6" s="159">
        <v>7</v>
      </c>
      <c r="AL6" s="175"/>
    </row>
    <row r="7" spans="1:38" ht="21" customHeight="1">
      <c r="A7" s="146" t="s">
        <v>12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8"/>
    </row>
    <row r="8" spans="1:38" ht="15.75">
      <c r="A8" s="153" t="s">
        <v>13</v>
      </c>
      <c r="B8" s="154"/>
      <c r="C8" s="8"/>
      <c r="D8" s="9"/>
      <c r="E8" s="8"/>
      <c r="F8" s="10" t="s">
        <v>14</v>
      </c>
      <c r="G8" s="11" t="s">
        <v>14</v>
      </c>
      <c r="H8" s="12" t="s">
        <v>14</v>
      </c>
      <c r="I8" s="11" t="s">
        <v>14</v>
      </c>
      <c r="J8" s="13" t="s">
        <v>14</v>
      </c>
      <c r="K8" s="12"/>
      <c r="L8" s="14" t="s">
        <v>14</v>
      </c>
      <c r="M8" s="15" t="s">
        <v>14</v>
      </c>
      <c r="N8" s="14" t="s">
        <v>14</v>
      </c>
      <c r="O8" s="15" t="s">
        <v>14</v>
      </c>
      <c r="P8" s="14"/>
      <c r="Q8" s="15"/>
      <c r="R8" s="14" t="s">
        <v>14</v>
      </c>
      <c r="S8" s="15" t="s">
        <v>14</v>
      </c>
      <c r="T8" s="14" t="s">
        <v>14</v>
      </c>
      <c r="U8" s="16"/>
      <c r="V8" s="15" t="s">
        <v>14</v>
      </c>
      <c r="W8" s="8"/>
      <c r="X8" s="9" t="s">
        <v>14</v>
      </c>
      <c r="Y8" s="8" t="s">
        <v>14</v>
      </c>
      <c r="Z8" s="9" t="s">
        <v>14</v>
      </c>
      <c r="AA8" s="8" t="s">
        <v>14</v>
      </c>
      <c r="AB8" s="9" t="s">
        <v>14</v>
      </c>
      <c r="AC8" s="11" t="s">
        <v>14</v>
      </c>
      <c r="AD8" s="12" t="s">
        <v>14</v>
      </c>
      <c r="AE8" s="8"/>
      <c r="AF8" s="17" t="s">
        <v>14</v>
      </c>
      <c r="AG8" s="9" t="s">
        <v>14</v>
      </c>
      <c r="AH8" s="8"/>
      <c r="AI8" s="9"/>
      <c r="AJ8" s="8"/>
      <c r="AK8" s="9" t="s">
        <v>14</v>
      </c>
      <c r="AL8" s="18">
        <f>COUNTIF(C8:AK8,"x")</f>
        <v>23</v>
      </c>
    </row>
    <row r="9" spans="1:38" ht="15.75">
      <c r="A9" s="153" t="s">
        <v>15</v>
      </c>
      <c r="B9" s="154"/>
      <c r="C9" s="8" t="s">
        <v>14</v>
      </c>
      <c r="D9" s="9"/>
      <c r="E9" s="8" t="s">
        <v>14</v>
      </c>
      <c r="F9" s="10"/>
      <c r="G9" s="11"/>
      <c r="H9" s="12"/>
      <c r="I9" s="11" t="s">
        <v>14</v>
      </c>
      <c r="J9" s="13"/>
      <c r="K9" s="12" t="s">
        <v>14</v>
      </c>
      <c r="L9" s="8"/>
      <c r="M9" s="9"/>
      <c r="N9" s="8"/>
      <c r="O9" s="9"/>
      <c r="P9" s="8" t="s">
        <v>14</v>
      </c>
      <c r="Q9" s="9"/>
      <c r="R9" s="8"/>
      <c r="S9" s="9"/>
      <c r="T9" s="8"/>
      <c r="U9" s="17"/>
      <c r="V9" s="9"/>
      <c r="W9" s="8"/>
      <c r="X9" s="9"/>
      <c r="Y9" s="8"/>
      <c r="Z9" s="9"/>
      <c r="AA9" s="8"/>
      <c r="AB9" s="9"/>
      <c r="AC9" s="11"/>
      <c r="AD9" s="12"/>
      <c r="AE9" s="8" t="s">
        <v>14</v>
      </c>
      <c r="AF9" s="17"/>
      <c r="AG9" s="9"/>
      <c r="AH9" s="8"/>
      <c r="AI9" s="9"/>
      <c r="AJ9" s="8" t="s">
        <v>14</v>
      </c>
      <c r="AK9" s="9"/>
      <c r="AL9" s="18">
        <f>COUNTIF(C9:AK9,"x")</f>
        <v>7</v>
      </c>
    </row>
    <row r="10" spans="1:38" ht="15.75">
      <c r="A10" s="153" t="s">
        <v>16</v>
      </c>
      <c r="B10" s="154"/>
      <c r="C10" s="8"/>
      <c r="D10" s="9" t="s">
        <v>14</v>
      </c>
      <c r="E10" s="8"/>
      <c r="F10" s="10" t="s">
        <v>14</v>
      </c>
      <c r="G10" s="11" t="s">
        <v>14</v>
      </c>
      <c r="H10" s="12"/>
      <c r="I10" s="11"/>
      <c r="J10" s="13"/>
      <c r="K10" s="12"/>
      <c r="L10" s="8"/>
      <c r="M10" s="9"/>
      <c r="N10" s="8"/>
      <c r="O10" s="9" t="s">
        <v>14</v>
      </c>
      <c r="P10" s="8"/>
      <c r="Q10" s="9" t="s">
        <v>14</v>
      </c>
      <c r="R10" s="8"/>
      <c r="S10" s="9"/>
      <c r="T10" s="8"/>
      <c r="U10" s="17" t="s">
        <v>14</v>
      </c>
      <c r="V10" s="9"/>
      <c r="W10" s="8" t="s">
        <v>14</v>
      </c>
      <c r="X10" s="9"/>
      <c r="Y10" s="8"/>
      <c r="Z10" s="9"/>
      <c r="AA10" s="8"/>
      <c r="AB10" s="9" t="s">
        <v>14</v>
      </c>
      <c r="AC10" s="11"/>
      <c r="AD10" s="12"/>
      <c r="AE10" s="8"/>
      <c r="AF10" s="17"/>
      <c r="AG10" s="9"/>
      <c r="AH10" s="8" t="s">
        <v>14</v>
      </c>
      <c r="AI10" s="9" t="s">
        <v>14</v>
      </c>
      <c r="AJ10" s="8"/>
      <c r="AK10" s="9"/>
      <c r="AL10" s="18">
        <f>COUNTIF(C10:AK10,"x")</f>
        <v>10</v>
      </c>
    </row>
    <row r="11" spans="1:38" ht="16.5" thickBot="1">
      <c r="A11" s="155" t="s">
        <v>17</v>
      </c>
      <c r="B11" s="156"/>
      <c r="C11" s="19">
        <f>COUNTIF(C8:C10,"X")</f>
        <v>1</v>
      </c>
      <c r="D11" s="20">
        <f t="shared" ref="D11:AK11" si="0">COUNTIF(D8:D10,"X")</f>
        <v>1</v>
      </c>
      <c r="E11" s="19">
        <f t="shared" si="0"/>
        <v>1</v>
      </c>
      <c r="F11" s="21">
        <f t="shared" si="0"/>
        <v>2</v>
      </c>
      <c r="G11" s="22">
        <f t="shared" si="0"/>
        <v>2</v>
      </c>
      <c r="H11" s="23">
        <f t="shared" si="0"/>
        <v>1</v>
      </c>
      <c r="I11" s="22">
        <f t="shared" si="0"/>
        <v>2</v>
      </c>
      <c r="J11" s="24">
        <f t="shared" si="0"/>
        <v>1</v>
      </c>
      <c r="K11" s="23">
        <f t="shared" si="0"/>
        <v>1</v>
      </c>
      <c r="L11" s="19">
        <f t="shared" si="0"/>
        <v>1</v>
      </c>
      <c r="M11" s="20">
        <f t="shared" si="0"/>
        <v>1</v>
      </c>
      <c r="N11" s="19">
        <f t="shared" si="0"/>
        <v>1</v>
      </c>
      <c r="O11" s="20">
        <f t="shared" si="0"/>
        <v>2</v>
      </c>
      <c r="P11" s="19">
        <f t="shared" si="0"/>
        <v>1</v>
      </c>
      <c r="Q11" s="20">
        <f t="shared" si="0"/>
        <v>1</v>
      </c>
      <c r="R11" s="19">
        <f t="shared" si="0"/>
        <v>1</v>
      </c>
      <c r="S11" s="20">
        <f t="shared" si="0"/>
        <v>1</v>
      </c>
      <c r="T11" s="19">
        <f t="shared" si="0"/>
        <v>1</v>
      </c>
      <c r="U11" s="25">
        <f t="shared" si="0"/>
        <v>1</v>
      </c>
      <c r="V11" s="20">
        <f t="shared" si="0"/>
        <v>1</v>
      </c>
      <c r="W11" s="19">
        <f t="shared" si="0"/>
        <v>1</v>
      </c>
      <c r="X11" s="20">
        <f t="shared" si="0"/>
        <v>1</v>
      </c>
      <c r="Y11" s="19">
        <f t="shared" si="0"/>
        <v>1</v>
      </c>
      <c r="Z11" s="20">
        <f t="shared" si="0"/>
        <v>1</v>
      </c>
      <c r="AA11" s="19">
        <f t="shared" si="0"/>
        <v>1</v>
      </c>
      <c r="AB11" s="20">
        <f t="shared" si="0"/>
        <v>2</v>
      </c>
      <c r="AC11" s="22">
        <f t="shared" si="0"/>
        <v>1</v>
      </c>
      <c r="AD11" s="23">
        <f t="shared" si="0"/>
        <v>1</v>
      </c>
      <c r="AE11" s="19">
        <f t="shared" si="0"/>
        <v>1</v>
      </c>
      <c r="AF11" s="25">
        <f t="shared" si="0"/>
        <v>1</v>
      </c>
      <c r="AG11" s="20">
        <f t="shared" si="0"/>
        <v>1</v>
      </c>
      <c r="AH11" s="19">
        <f t="shared" si="0"/>
        <v>1</v>
      </c>
      <c r="AI11" s="20">
        <f t="shared" si="0"/>
        <v>1</v>
      </c>
      <c r="AJ11" s="19">
        <f t="shared" si="0"/>
        <v>1</v>
      </c>
      <c r="AK11" s="20">
        <f t="shared" si="0"/>
        <v>1</v>
      </c>
      <c r="AL11" s="26">
        <f>SUM(AL8:AL10)</f>
        <v>40</v>
      </c>
    </row>
    <row r="12" spans="1:38" ht="21" customHeight="1">
      <c r="A12" s="146" t="s">
        <v>18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57"/>
    </row>
    <row r="13" spans="1:38" ht="15.75">
      <c r="A13" s="142" t="s">
        <v>19</v>
      </c>
      <c r="B13" s="143"/>
      <c r="C13" s="8"/>
      <c r="D13" s="9"/>
      <c r="E13" s="8"/>
      <c r="F13" s="10"/>
      <c r="G13" s="11"/>
      <c r="H13" s="12"/>
      <c r="I13" s="11"/>
      <c r="J13" s="13" t="s">
        <v>20</v>
      </c>
      <c r="K13" s="12"/>
      <c r="L13" s="14" t="s">
        <v>21</v>
      </c>
      <c r="M13" s="15"/>
      <c r="N13" s="14" t="s">
        <v>20</v>
      </c>
      <c r="O13" s="15"/>
      <c r="P13" s="14"/>
      <c r="Q13" s="15" t="s">
        <v>20</v>
      </c>
      <c r="R13" s="14" t="s">
        <v>21</v>
      </c>
      <c r="S13" s="15" t="s">
        <v>20</v>
      </c>
      <c r="T13" s="14" t="s">
        <v>21</v>
      </c>
      <c r="U13" s="16"/>
      <c r="V13" s="15" t="s">
        <v>21</v>
      </c>
      <c r="W13" s="8"/>
      <c r="X13" s="9"/>
      <c r="Y13" s="8"/>
      <c r="Z13" s="9"/>
      <c r="AA13" s="8"/>
      <c r="AB13" s="9"/>
      <c r="AC13" s="11" t="s">
        <v>20</v>
      </c>
      <c r="AD13" s="12"/>
      <c r="AE13" s="8"/>
      <c r="AF13" s="17" t="s">
        <v>20</v>
      </c>
      <c r="AG13" s="9" t="s">
        <v>20</v>
      </c>
      <c r="AH13" s="8"/>
      <c r="AI13" s="9"/>
      <c r="AJ13" s="14" t="s">
        <v>21</v>
      </c>
      <c r="AK13" s="10"/>
      <c r="AL13" s="27">
        <v>35</v>
      </c>
    </row>
    <row r="14" spans="1:38" ht="15.75">
      <c r="A14" s="144" t="s">
        <v>22</v>
      </c>
      <c r="B14" s="28" t="s">
        <v>23</v>
      </c>
      <c r="C14" s="29" t="s">
        <v>24</v>
      </c>
      <c r="D14" s="30" t="s">
        <v>24</v>
      </c>
      <c r="E14" s="29" t="s">
        <v>24</v>
      </c>
      <c r="F14" s="31" t="s">
        <v>24</v>
      </c>
      <c r="G14" s="32" t="s">
        <v>24</v>
      </c>
      <c r="H14" s="33" t="s">
        <v>14</v>
      </c>
      <c r="I14" s="32" t="s">
        <v>24</v>
      </c>
      <c r="J14" s="34" t="s">
        <v>24</v>
      </c>
      <c r="K14" s="33" t="s">
        <v>24</v>
      </c>
      <c r="L14" s="29" t="s">
        <v>24</v>
      </c>
      <c r="M14" s="30" t="s">
        <v>24</v>
      </c>
      <c r="N14" s="29" t="s">
        <v>24</v>
      </c>
      <c r="O14" s="30" t="s">
        <v>24</v>
      </c>
      <c r="P14" s="29" t="s">
        <v>24</v>
      </c>
      <c r="Q14" s="30" t="s">
        <v>24</v>
      </c>
      <c r="R14" s="29" t="s">
        <v>24</v>
      </c>
      <c r="S14" s="30" t="s">
        <v>24</v>
      </c>
      <c r="T14" s="29" t="s">
        <v>24</v>
      </c>
      <c r="U14" s="35" t="s">
        <v>24</v>
      </c>
      <c r="V14" s="30" t="s">
        <v>24</v>
      </c>
      <c r="W14" s="29" t="s">
        <v>24</v>
      </c>
      <c r="X14" s="30" t="s">
        <v>24</v>
      </c>
      <c r="Y14" s="29" t="s">
        <v>24</v>
      </c>
      <c r="Z14" s="30" t="s">
        <v>24</v>
      </c>
      <c r="AA14" s="29" t="s">
        <v>24</v>
      </c>
      <c r="AB14" s="30" t="s">
        <v>24</v>
      </c>
      <c r="AC14" s="32" t="s">
        <v>24</v>
      </c>
      <c r="AD14" s="33" t="s">
        <v>24</v>
      </c>
      <c r="AE14" s="29" t="s">
        <v>24</v>
      </c>
      <c r="AF14" s="35" t="s">
        <v>24</v>
      </c>
      <c r="AG14" s="30" t="s">
        <v>24</v>
      </c>
      <c r="AH14" s="29" t="s">
        <v>24</v>
      </c>
      <c r="AI14" s="30" t="s">
        <v>24</v>
      </c>
      <c r="AJ14" s="29" t="s">
        <v>24</v>
      </c>
      <c r="AK14" s="31" t="s">
        <v>24</v>
      </c>
      <c r="AL14" s="36">
        <v>1</v>
      </c>
    </row>
    <row r="15" spans="1:38" ht="15.75">
      <c r="A15" s="144"/>
      <c r="B15" s="37" t="s">
        <v>25</v>
      </c>
      <c r="C15" s="38" t="s">
        <v>24</v>
      </c>
      <c r="D15" s="39" t="s">
        <v>24</v>
      </c>
      <c r="E15" s="38" t="s">
        <v>24</v>
      </c>
      <c r="F15" s="40" t="s">
        <v>24</v>
      </c>
      <c r="G15" s="41" t="s">
        <v>24</v>
      </c>
      <c r="H15" s="42" t="s">
        <v>24</v>
      </c>
      <c r="I15" s="41" t="s">
        <v>14</v>
      </c>
      <c r="J15" s="43" t="s">
        <v>24</v>
      </c>
      <c r="K15" s="42" t="s">
        <v>24</v>
      </c>
      <c r="L15" s="38" t="s">
        <v>24</v>
      </c>
      <c r="M15" s="39" t="s">
        <v>24</v>
      </c>
      <c r="N15" s="38" t="s">
        <v>24</v>
      </c>
      <c r="O15" s="39" t="s">
        <v>24</v>
      </c>
      <c r="P15" s="38" t="s">
        <v>24</v>
      </c>
      <c r="Q15" s="39" t="s">
        <v>24</v>
      </c>
      <c r="R15" s="38" t="s">
        <v>24</v>
      </c>
      <c r="S15" s="39" t="s">
        <v>24</v>
      </c>
      <c r="T15" s="38" t="s">
        <v>24</v>
      </c>
      <c r="U15" s="44" t="s">
        <v>24</v>
      </c>
      <c r="V15" s="39" t="s">
        <v>24</v>
      </c>
      <c r="W15" s="38" t="s">
        <v>24</v>
      </c>
      <c r="X15" s="39" t="s">
        <v>24</v>
      </c>
      <c r="Y15" s="38" t="s">
        <v>14</v>
      </c>
      <c r="Z15" s="39" t="s">
        <v>24</v>
      </c>
      <c r="AA15" s="38" t="s">
        <v>24</v>
      </c>
      <c r="AB15" s="39" t="s">
        <v>24</v>
      </c>
      <c r="AC15" s="41" t="s">
        <v>24</v>
      </c>
      <c r="AD15" s="42" t="s">
        <v>24</v>
      </c>
      <c r="AE15" s="38" t="s">
        <v>24</v>
      </c>
      <c r="AF15" s="44" t="s">
        <v>24</v>
      </c>
      <c r="AG15" s="39" t="s">
        <v>24</v>
      </c>
      <c r="AH15" s="38" t="s">
        <v>24</v>
      </c>
      <c r="AI15" s="39" t="s">
        <v>24</v>
      </c>
      <c r="AJ15" s="38" t="s">
        <v>14</v>
      </c>
      <c r="AK15" s="40" t="s">
        <v>14</v>
      </c>
      <c r="AL15" s="27">
        <v>4</v>
      </c>
    </row>
    <row r="16" spans="1:38" ht="15.75">
      <c r="A16" s="144"/>
      <c r="B16" s="37" t="s">
        <v>26</v>
      </c>
      <c r="C16" s="38" t="s">
        <v>24</v>
      </c>
      <c r="D16" s="39" t="s">
        <v>24</v>
      </c>
      <c r="E16" s="38" t="s">
        <v>24</v>
      </c>
      <c r="F16" s="40" t="s">
        <v>24</v>
      </c>
      <c r="G16" s="41" t="s">
        <v>24</v>
      </c>
      <c r="H16" s="42" t="s">
        <v>24</v>
      </c>
      <c r="I16" s="41" t="s">
        <v>24</v>
      </c>
      <c r="J16" s="43" t="s">
        <v>24</v>
      </c>
      <c r="K16" s="42" t="s">
        <v>24</v>
      </c>
      <c r="L16" s="38" t="s">
        <v>24</v>
      </c>
      <c r="M16" s="39" t="s">
        <v>14</v>
      </c>
      <c r="N16" s="38" t="s">
        <v>24</v>
      </c>
      <c r="O16" s="39" t="s">
        <v>24</v>
      </c>
      <c r="P16" s="38" t="s">
        <v>24</v>
      </c>
      <c r="Q16" s="39" t="s">
        <v>24</v>
      </c>
      <c r="R16" s="38" t="s">
        <v>24</v>
      </c>
      <c r="S16" s="39" t="s">
        <v>24</v>
      </c>
      <c r="T16" s="38" t="s">
        <v>24</v>
      </c>
      <c r="U16" s="44" t="s">
        <v>24</v>
      </c>
      <c r="V16" s="39" t="s">
        <v>24</v>
      </c>
      <c r="W16" s="38" t="s">
        <v>24</v>
      </c>
      <c r="X16" s="39" t="s">
        <v>24</v>
      </c>
      <c r="Y16" s="38" t="s">
        <v>24</v>
      </c>
      <c r="Z16" s="39" t="s">
        <v>24</v>
      </c>
      <c r="AA16" s="38" t="s">
        <v>24</v>
      </c>
      <c r="AB16" s="39" t="s">
        <v>24</v>
      </c>
      <c r="AC16" s="41" t="s">
        <v>24</v>
      </c>
      <c r="AD16" s="42" t="s">
        <v>14</v>
      </c>
      <c r="AE16" s="38" t="s">
        <v>24</v>
      </c>
      <c r="AF16" s="44" t="s">
        <v>24</v>
      </c>
      <c r="AG16" s="39" t="s">
        <v>24</v>
      </c>
      <c r="AH16" s="38" t="s">
        <v>24</v>
      </c>
      <c r="AI16" s="39" t="s">
        <v>24</v>
      </c>
      <c r="AJ16" s="38" t="s">
        <v>24</v>
      </c>
      <c r="AK16" s="40" t="s">
        <v>24</v>
      </c>
      <c r="AL16" s="27">
        <v>2</v>
      </c>
    </row>
    <row r="17" spans="1:38" ht="16.5" thickBot="1">
      <c r="A17" s="145"/>
      <c r="B17" s="45" t="s">
        <v>27</v>
      </c>
      <c r="C17" s="46" t="s">
        <v>24</v>
      </c>
      <c r="D17" s="47" t="s">
        <v>24</v>
      </c>
      <c r="E17" s="46" t="s">
        <v>24</v>
      </c>
      <c r="F17" s="48" t="s">
        <v>24</v>
      </c>
      <c r="G17" s="49" t="s">
        <v>24</v>
      </c>
      <c r="H17" s="50" t="s">
        <v>24</v>
      </c>
      <c r="I17" s="49" t="s">
        <v>24</v>
      </c>
      <c r="J17" s="51" t="s">
        <v>24</v>
      </c>
      <c r="K17" s="50" t="s">
        <v>24</v>
      </c>
      <c r="L17" s="46" t="s">
        <v>14</v>
      </c>
      <c r="M17" s="47" t="s">
        <v>24</v>
      </c>
      <c r="N17" s="46" t="s">
        <v>14</v>
      </c>
      <c r="O17" s="47" t="s">
        <v>24</v>
      </c>
      <c r="P17" s="46" t="s">
        <v>24</v>
      </c>
      <c r="Q17" s="47" t="s">
        <v>14</v>
      </c>
      <c r="R17" s="46" t="s">
        <v>24</v>
      </c>
      <c r="S17" s="47" t="s">
        <v>14</v>
      </c>
      <c r="T17" s="46" t="s">
        <v>24</v>
      </c>
      <c r="U17" s="52" t="s">
        <v>14</v>
      </c>
      <c r="V17" s="47" t="s">
        <v>24</v>
      </c>
      <c r="W17" s="46" t="s">
        <v>24</v>
      </c>
      <c r="X17" s="47" t="s">
        <v>24</v>
      </c>
      <c r="Y17" s="46" t="s">
        <v>24</v>
      </c>
      <c r="Z17" s="47" t="s">
        <v>14</v>
      </c>
      <c r="AA17" s="46" t="s">
        <v>24</v>
      </c>
      <c r="AB17" s="47" t="s">
        <v>24</v>
      </c>
      <c r="AC17" s="49" t="s">
        <v>14</v>
      </c>
      <c r="AD17" s="50" t="s">
        <v>24</v>
      </c>
      <c r="AE17" s="46" t="s">
        <v>24</v>
      </c>
      <c r="AF17" s="52" t="s">
        <v>24</v>
      </c>
      <c r="AG17" s="47" t="s">
        <v>24</v>
      </c>
      <c r="AH17" s="46" t="s">
        <v>24</v>
      </c>
      <c r="AI17" s="47" t="s">
        <v>24</v>
      </c>
      <c r="AJ17" s="46" t="s">
        <v>24</v>
      </c>
      <c r="AK17" s="48" t="s">
        <v>24</v>
      </c>
      <c r="AL17" s="53">
        <v>7</v>
      </c>
    </row>
    <row r="18" spans="1:38" ht="21" customHeight="1">
      <c r="A18" s="146" t="s">
        <v>28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8"/>
    </row>
    <row r="19" spans="1:38" ht="46.5">
      <c r="A19" s="142" t="s">
        <v>29</v>
      </c>
      <c r="B19" s="143"/>
      <c r="C19" s="54" t="s">
        <v>30</v>
      </c>
      <c r="D19" s="55" t="s">
        <v>31</v>
      </c>
      <c r="E19" s="54" t="s">
        <v>30</v>
      </c>
      <c r="F19" s="56" t="s">
        <v>31</v>
      </c>
      <c r="G19" s="57" t="s">
        <v>30</v>
      </c>
      <c r="H19" s="58" t="s">
        <v>31</v>
      </c>
      <c r="I19" s="57" t="s">
        <v>31</v>
      </c>
      <c r="J19" s="59" t="s">
        <v>31</v>
      </c>
      <c r="K19" s="58" t="s">
        <v>30</v>
      </c>
      <c r="L19" s="60" t="s">
        <v>30</v>
      </c>
      <c r="M19" s="61" t="s">
        <v>31</v>
      </c>
      <c r="N19" s="60" t="s">
        <v>31</v>
      </c>
      <c r="O19" s="61" t="s">
        <v>31</v>
      </c>
      <c r="P19" s="60" t="s">
        <v>30</v>
      </c>
      <c r="Q19" s="61" t="s">
        <v>31</v>
      </c>
      <c r="R19" s="60" t="s">
        <v>30</v>
      </c>
      <c r="S19" s="61" t="s">
        <v>31</v>
      </c>
      <c r="T19" s="60" t="s">
        <v>30</v>
      </c>
      <c r="U19" s="62" t="s">
        <v>31</v>
      </c>
      <c r="V19" s="61" t="s">
        <v>30</v>
      </c>
      <c r="W19" s="54" t="s">
        <v>30</v>
      </c>
      <c r="X19" s="55" t="s">
        <v>31</v>
      </c>
      <c r="Y19" s="54" t="s">
        <v>30</v>
      </c>
      <c r="Z19" s="55" t="s">
        <v>31</v>
      </c>
      <c r="AA19" s="54" t="s">
        <v>31</v>
      </c>
      <c r="AB19" s="55" t="s">
        <v>31</v>
      </c>
      <c r="AC19" s="57" t="s">
        <v>31</v>
      </c>
      <c r="AD19" s="58" t="s">
        <v>31</v>
      </c>
      <c r="AE19" s="54" t="s">
        <v>30</v>
      </c>
      <c r="AF19" s="63" t="s">
        <v>31</v>
      </c>
      <c r="AG19" s="55" t="s">
        <v>31</v>
      </c>
      <c r="AH19" s="54" t="s">
        <v>30</v>
      </c>
      <c r="AI19" s="55" t="s">
        <v>31</v>
      </c>
      <c r="AJ19" s="60" t="s">
        <v>30</v>
      </c>
      <c r="AK19" s="55" t="s">
        <v>31</v>
      </c>
      <c r="AL19" s="149"/>
    </row>
    <row r="20" spans="1:38" ht="47.25" customHeight="1" thickBot="1">
      <c r="A20" s="151" t="s">
        <v>32</v>
      </c>
      <c r="B20" s="152"/>
      <c r="C20" s="64" t="s">
        <v>33</v>
      </c>
      <c r="D20" s="65" t="s">
        <v>34</v>
      </c>
      <c r="E20" s="64" t="s">
        <v>33</v>
      </c>
      <c r="F20" s="66" t="s">
        <v>34</v>
      </c>
      <c r="G20" s="67" t="s">
        <v>33</v>
      </c>
      <c r="H20" s="68" t="s">
        <v>34</v>
      </c>
      <c r="I20" s="67" t="s">
        <v>34</v>
      </c>
      <c r="J20" s="69" t="s">
        <v>34</v>
      </c>
      <c r="K20" s="68" t="s">
        <v>33</v>
      </c>
      <c r="L20" s="64" t="s">
        <v>33</v>
      </c>
      <c r="M20" s="65" t="s">
        <v>34</v>
      </c>
      <c r="N20" s="64" t="s">
        <v>34</v>
      </c>
      <c r="O20" s="65" t="s">
        <v>34</v>
      </c>
      <c r="P20" s="64" t="s">
        <v>33</v>
      </c>
      <c r="Q20" s="65" t="s">
        <v>34</v>
      </c>
      <c r="R20" s="64" t="s">
        <v>33</v>
      </c>
      <c r="S20" s="65" t="s">
        <v>34</v>
      </c>
      <c r="T20" s="64" t="s">
        <v>33</v>
      </c>
      <c r="U20" s="70" t="s">
        <v>34</v>
      </c>
      <c r="V20" s="65" t="s">
        <v>33</v>
      </c>
      <c r="W20" s="64" t="s">
        <v>33</v>
      </c>
      <c r="X20" s="65" t="s">
        <v>34</v>
      </c>
      <c r="Y20" s="64" t="s">
        <v>33</v>
      </c>
      <c r="Z20" s="65" t="s">
        <v>34</v>
      </c>
      <c r="AA20" s="64" t="s">
        <v>33</v>
      </c>
      <c r="AB20" s="65" t="s">
        <v>33</v>
      </c>
      <c r="AC20" s="67" t="s">
        <v>33</v>
      </c>
      <c r="AD20" s="68" t="s">
        <v>34</v>
      </c>
      <c r="AE20" s="64" t="s">
        <v>33</v>
      </c>
      <c r="AF20" s="70" t="s">
        <v>34</v>
      </c>
      <c r="AG20" s="65" t="s">
        <v>33</v>
      </c>
      <c r="AH20" s="64" t="s">
        <v>33</v>
      </c>
      <c r="AI20" s="65" t="s">
        <v>34</v>
      </c>
      <c r="AJ20" s="64" t="s">
        <v>33</v>
      </c>
      <c r="AK20" s="65" t="s">
        <v>34</v>
      </c>
      <c r="AL20" s="150"/>
    </row>
    <row r="21" spans="1:38" s="72" customFormat="1" ht="15.75">
      <c r="A21" s="71" t="s">
        <v>35</v>
      </c>
      <c r="B21" s="71" t="s">
        <v>36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2" customFormat="1" ht="15.75">
      <c r="A22" s="73"/>
      <c r="B22" s="71" t="s">
        <v>37</v>
      </c>
      <c r="C22" s="71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3" spans="1:38" ht="15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</row>
    <row r="25" spans="1:38">
      <c r="A25" s="139" t="s">
        <v>38</v>
      </c>
      <c r="B25" s="140"/>
      <c r="C25" s="131" t="s">
        <v>39</v>
      </c>
      <c r="D25" s="132"/>
      <c r="E25" s="131" t="s">
        <v>7</v>
      </c>
      <c r="F25" s="135"/>
      <c r="G25" s="133" t="s">
        <v>40</v>
      </c>
      <c r="H25" s="134"/>
      <c r="I25" s="133" t="s">
        <v>41</v>
      </c>
      <c r="J25" s="141"/>
      <c r="K25" s="134"/>
      <c r="L25" s="131" t="s">
        <v>42</v>
      </c>
      <c r="M25" s="132"/>
      <c r="N25" s="131" t="s">
        <v>39</v>
      </c>
      <c r="O25" s="132"/>
      <c r="P25" s="131" t="s">
        <v>39</v>
      </c>
      <c r="Q25" s="132"/>
      <c r="R25" s="131" t="s">
        <v>40</v>
      </c>
      <c r="S25" s="132"/>
      <c r="T25" s="131" t="s">
        <v>39</v>
      </c>
      <c r="U25" s="135"/>
      <c r="V25" s="132"/>
      <c r="W25" s="131" t="s">
        <v>39</v>
      </c>
      <c r="X25" s="138"/>
      <c r="Y25" s="131" t="s">
        <v>40</v>
      </c>
      <c r="Z25" s="132"/>
      <c r="AA25" s="131" t="s">
        <v>40</v>
      </c>
      <c r="AB25" s="132"/>
      <c r="AC25" s="133" t="s">
        <v>39</v>
      </c>
      <c r="AD25" s="134"/>
      <c r="AE25" s="131" t="s">
        <v>39</v>
      </c>
      <c r="AF25" s="135"/>
      <c r="AG25" s="132"/>
      <c r="AH25" s="131" t="s">
        <v>40</v>
      </c>
      <c r="AI25" s="132"/>
      <c r="AJ25" s="131" t="s">
        <v>39</v>
      </c>
      <c r="AK25" s="132"/>
    </row>
    <row r="26" spans="1:38">
      <c r="A26" s="136" t="s">
        <v>43</v>
      </c>
      <c r="B26" s="137"/>
      <c r="C26" s="77" t="s">
        <v>42</v>
      </c>
      <c r="D26" s="78" t="s">
        <v>42</v>
      </c>
      <c r="E26" s="77" t="s">
        <v>44</v>
      </c>
      <c r="F26" s="79" t="s">
        <v>45</v>
      </c>
      <c r="G26" s="80" t="s">
        <v>45</v>
      </c>
      <c r="H26" s="81" t="s">
        <v>42</v>
      </c>
      <c r="I26" s="80" t="s">
        <v>42</v>
      </c>
      <c r="J26" s="82" t="s">
        <v>42</v>
      </c>
      <c r="K26" s="81" t="s">
        <v>42</v>
      </c>
      <c r="L26" s="77" t="s">
        <v>44</v>
      </c>
      <c r="M26" s="78" t="s">
        <v>42</v>
      </c>
      <c r="N26" s="77" t="s">
        <v>44</v>
      </c>
      <c r="O26" s="78" t="s">
        <v>45</v>
      </c>
      <c r="P26" s="77" t="s">
        <v>42</v>
      </c>
      <c r="Q26" s="78" t="s">
        <v>42</v>
      </c>
      <c r="R26" s="77" t="s">
        <v>42</v>
      </c>
      <c r="S26" s="78" t="s">
        <v>42</v>
      </c>
      <c r="T26" s="77" t="s">
        <v>44</v>
      </c>
      <c r="U26" s="83" t="s">
        <v>42</v>
      </c>
      <c r="V26" s="78" t="s">
        <v>42</v>
      </c>
      <c r="W26" s="77" t="s">
        <v>42</v>
      </c>
      <c r="X26" s="78" t="s">
        <v>42</v>
      </c>
      <c r="Y26" s="77" t="s">
        <v>42</v>
      </c>
      <c r="Z26" s="78" t="s">
        <v>42</v>
      </c>
      <c r="AA26" s="77" t="s">
        <v>42</v>
      </c>
      <c r="AB26" s="78" t="s">
        <v>42</v>
      </c>
      <c r="AC26" s="80" t="s">
        <v>44</v>
      </c>
      <c r="AD26" s="81" t="s">
        <v>45</v>
      </c>
      <c r="AE26" s="77" t="s">
        <v>42</v>
      </c>
      <c r="AF26" s="83" t="s">
        <v>44</v>
      </c>
      <c r="AG26" s="78" t="s">
        <v>42</v>
      </c>
      <c r="AH26" s="77" t="s">
        <v>44</v>
      </c>
      <c r="AI26" s="78" t="s">
        <v>45</v>
      </c>
      <c r="AJ26" s="77" t="s">
        <v>42</v>
      </c>
      <c r="AK26" s="78" t="s">
        <v>42</v>
      </c>
    </row>
    <row r="27" spans="1:38">
      <c r="A27" s="84" t="s">
        <v>46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</row>
    <row r="28" spans="1:38">
      <c r="A28" t="s">
        <v>47</v>
      </c>
      <c r="B28" t="s">
        <v>48</v>
      </c>
      <c r="C28" t="s">
        <v>24</v>
      </c>
      <c r="D28" t="s">
        <v>24</v>
      </c>
      <c r="E28" t="s">
        <v>24</v>
      </c>
      <c r="F28" t="s">
        <v>24</v>
      </c>
      <c r="G28" t="s">
        <v>24</v>
      </c>
      <c r="H28" t="s">
        <v>24</v>
      </c>
      <c r="I28" t="s">
        <v>24</v>
      </c>
      <c r="J28" t="s">
        <v>24</v>
      </c>
      <c r="K28" t="s">
        <v>24</v>
      </c>
      <c r="L28" t="s">
        <v>24</v>
      </c>
      <c r="M28" t="s">
        <v>24</v>
      </c>
      <c r="N28" t="s">
        <v>24</v>
      </c>
      <c r="O28" t="s">
        <v>24</v>
      </c>
      <c r="P28" t="s">
        <v>24</v>
      </c>
      <c r="Q28" t="s">
        <v>24</v>
      </c>
      <c r="R28" t="s">
        <v>24</v>
      </c>
      <c r="S28" t="s">
        <v>24</v>
      </c>
      <c r="T28" t="s">
        <v>24</v>
      </c>
      <c r="U28" t="s">
        <v>24</v>
      </c>
      <c r="V28" t="s">
        <v>24</v>
      </c>
      <c r="W28" t="s">
        <v>24</v>
      </c>
      <c r="X28" t="s">
        <v>24</v>
      </c>
      <c r="Y28" t="s">
        <v>24</v>
      </c>
      <c r="Z28" t="s">
        <v>24</v>
      </c>
      <c r="AA28" t="s">
        <v>24</v>
      </c>
      <c r="AB28" t="s">
        <v>24</v>
      </c>
      <c r="AC28" t="s">
        <v>14</v>
      </c>
      <c r="AD28" t="s">
        <v>24</v>
      </c>
      <c r="AE28" t="s">
        <v>24</v>
      </c>
      <c r="AF28" t="s">
        <v>24</v>
      </c>
      <c r="AG28" t="s">
        <v>24</v>
      </c>
      <c r="AH28" t="s">
        <v>24</v>
      </c>
      <c r="AI28" t="s">
        <v>24</v>
      </c>
      <c r="AJ28" t="s">
        <v>24</v>
      </c>
      <c r="AK28" t="s">
        <v>24</v>
      </c>
      <c r="AL28">
        <v>1</v>
      </c>
    </row>
    <row r="29" spans="1:38">
      <c r="B29" t="s">
        <v>49</v>
      </c>
      <c r="C29" t="s">
        <v>24</v>
      </c>
      <c r="D29" t="s">
        <v>24</v>
      </c>
      <c r="E29" t="s">
        <v>24</v>
      </c>
      <c r="F29" t="s">
        <v>24</v>
      </c>
      <c r="G29" t="s">
        <v>24</v>
      </c>
      <c r="H29" t="s">
        <v>14</v>
      </c>
      <c r="I29" t="s">
        <v>24</v>
      </c>
      <c r="J29" t="s">
        <v>24</v>
      </c>
      <c r="K29" t="s">
        <v>24</v>
      </c>
      <c r="L29" t="s">
        <v>24</v>
      </c>
      <c r="M29" t="s">
        <v>24</v>
      </c>
      <c r="N29" t="s">
        <v>24</v>
      </c>
      <c r="O29" t="s">
        <v>24</v>
      </c>
      <c r="P29" t="s">
        <v>24</v>
      </c>
      <c r="Q29" t="s">
        <v>24</v>
      </c>
      <c r="R29" t="s">
        <v>24</v>
      </c>
      <c r="S29" t="s">
        <v>24</v>
      </c>
      <c r="T29" t="s">
        <v>24</v>
      </c>
      <c r="U29" t="s">
        <v>24</v>
      </c>
      <c r="V29" t="s">
        <v>24</v>
      </c>
      <c r="W29" t="s">
        <v>24</v>
      </c>
      <c r="X29" t="s">
        <v>24</v>
      </c>
      <c r="Y29" t="s">
        <v>24</v>
      </c>
      <c r="Z29" t="s">
        <v>24</v>
      </c>
      <c r="AA29" t="s">
        <v>24</v>
      </c>
      <c r="AB29" t="s">
        <v>24</v>
      </c>
      <c r="AC29" t="s">
        <v>24</v>
      </c>
      <c r="AD29" t="s">
        <v>24</v>
      </c>
      <c r="AE29" t="s">
        <v>24</v>
      </c>
      <c r="AF29" t="s">
        <v>24</v>
      </c>
      <c r="AG29" t="s">
        <v>24</v>
      </c>
      <c r="AH29" t="s">
        <v>24</v>
      </c>
      <c r="AI29" t="s">
        <v>24</v>
      </c>
      <c r="AJ29" t="s">
        <v>24</v>
      </c>
      <c r="AK29" t="s">
        <v>24</v>
      </c>
      <c r="AL29">
        <v>1</v>
      </c>
    </row>
    <row r="30" spans="1:38">
      <c r="B30" t="s">
        <v>50</v>
      </c>
      <c r="C30" t="s">
        <v>24</v>
      </c>
      <c r="D30" t="s">
        <v>24</v>
      </c>
      <c r="E30" t="s">
        <v>24</v>
      </c>
      <c r="F30" t="s">
        <v>24</v>
      </c>
      <c r="G30" t="s">
        <v>24</v>
      </c>
      <c r="H30" t="s">
        <v>24</v>
      </c>
      <c r="I30" t="s">
        <v>24</v>
      </c>
      <c r="J30" t="s">
        <v>24</v>
      </c>
      <c r="K30" t="s">
        <v>14</v>
      </c>
      <c r="L30" t="s">
        <v>24</v>
      </c>
      <c r="M30" t="s">
        <v>24</v>
      </c>
      <c r="N30" t="s">
        <v>24</v>
      </c>
      <c r="O30" t="s">
        <v>24</v>
      </c>
      <c r="P30" t="s">
        <v>24</v>
      </c>
      <c r="Q30" t="s">
        <v>24</v>
      </c>
      <c r="R30" t="s">
        <v>24</v>
      </c>
      <c r="S30" t="s">
        <v>24</v>
      </c>
      <c r="T30" t="s">
        <v>24</v>
      </c>
      <c r="U30" t="s">
        <v>24</v>
      </c>
      <c r="V30" t="s">
        <v>24</v>
      </c>
      <c r="W30" t="s">
        <v>24</v>
      </c>
      <c r="X30" t="s">
        <v>24</v>
      </c>
      <c r="Y30" t="s">
        <v>24</v>
      </c>
      <c r="Z30" t="s">
        <v>24</v>
      </c>
      <c r="AA30" t="s">
        <v>24</v>
      </c>
      <c r="AB30" t="s">
        <v>24</v>
      </c>
      <c r="AC30" t="s">
        <v>24</v>
      </c>
      <c r="AD30" t="s">
        <v>14</v>
      </c>
      <c r="AE30" t="s">
        <v>24</v>
      </c>
      <c r="AF30" t="s">
        <v>24</v>
      </c>
      <c r="AG30" t="s">
        <v>24</v>
      </c>
      <c r="AH30" t="s">
        <v>24</v>
      </c>
      <c r="AI30" t="s">
        <v>24</v>
      </c>
      <c r="AJ30" t="s">
        <v>24</v>
      </c>
      <c r="AK30" t="s">
        <v>24</v>
      </c>
      <c r="AL30">
        <v>2</v>
      </c>
    </row>
    <row r="31" spans="1:38">
      <c r="B31" t="s">
        <v>51</v>
      </c>
      <c r="C31" t="s">
        <v>24</v>
      </c>
      <c r="D31" t="s">
        <v>24</v>
      </c>
      <c r="E31" t="s">
        <v>24</v>
      </c>
      <c r="F31" t="s">
        <v>24</v>
      </c>
      <c r="G31" t="s">
        <v>24</v>
      </c>
      <c r="H31" t="s">
        <v>24</v>
      </c>
      <c r="I31" t="s">
        <v>24</v>
      </c>
      <c r="J31" t="s">
        <v>24</v>
      </c>
      <c r="K31" t="s">
        <v>24</v>
      </c>
      <c r="L31" t="s">
        <v>24</v>
      </c>
      <c r="M31" t="s">
        <v>14</v>
      </c>
      <c r="N31" t="s">
        <v>24</v>
      </c>
      <c r="O31" t="s">
        <v>24</v>
      </c>
      <c r="P31" t="s">
        <v>24</v>
      </c>
      <c r="Q31" t="s">
        <v>24</v>
      </c>
      <c r="R31" t="s">
        <v>24</v>
      </c>
      <c r="S31" t="s">
        <v>24</v>
      </c>
      <c r="T31" t="s">
        <v>24</v>
      </c>
      <c r="U31" t="s">
        <v>24</v>
      </c>
      <c r="V31" t="s">
        <v>24</v>
      </c>
      <c r="W31" t="s">
        <v>24</v>
      </c>
      <c r="X31" t="s">
        <v>24</v>
      </c>
      <c r="Y31" t="s">
        <v>24</v>
      </c>
      <c r="Z31" t="s">
        <v>24</v>
      </c>
      <c r="AA31" t="s">
        <v>24</v>
      </c>
      <c r="AB31" t="s">
        <v>24</v>
      </c>
      <c r="AC31" t="s">
        <v>24</v>
      </c>
      <c r="AD31" t="s">
        <v>24</v>
      </c>
      <c r="AE31" t="s">
        <v>14</v>
      </c>
      <c r="AF31" t="s">
        <v>24</v>
      </c>
      <c r="AG31" t="s">
        <v>24</v>
      </c>
      <c r="AH31" t="s">
        <v>24</v>
      </c>
      <c r="AI31" t="s">
        <v>24</v>
      </c>
      <c r="AJ31" t="s">
        <v>24</v>
      </c>
      <c r="AK31" t="s">
        <v>24</v>
      </c>
      <c r="AL31">
        <v>2</v>
      </c>
    </row>
    <row r="32" spans="1:38">
      <c r="B32" t="s">
        <v>52</v>
      </c>
      <c r="C32" t="s">
        <v>24</v>
      </c>
      <c r="D32" t="s">
        <v>24</v>
      </c>
      <c r="E32" t="s">
        <v>24</v>
      </c>
      <c r="F32" t="s">
        <v>24</v>
      </c>
      <c r="G32" t="s">
        <v>24</v>
      </c>
      <c r="H32" t="s">
        <v>24</v>
      </c>
      <c r="I32" t="s">
        <v>24</v>
      </c>
      <c r="J32" t="s">
        <v>24</v>
      </c>
      <c r="K32" t="s">
        <v>24</v>
      </c>
      <c r="L32" t="s">
        <v>24</v>
      </c>
      <c r="M32" t="s">
        <v>24</v>
      </c>
      <c r="N32" t="s">
        <v>14</v>
      </c>
      <c r="O32" t="s">
        <v>24</v>
      </c>
      <c r="P32" t="s">
        <v>24</v>
      </c>
      <c r="Q32" t="s">
        <v>24</v>
      </c>
      <c r="R32" t="s">
        <v>24</v>
      </c>
      <c r="S32" t="s">
        <v>24</v>
      </c>
      <c r="T32" t="s">
        <v>14</v>
      </c>
      <c r="U32" t="s">
        <v>14</v>
      </c>
      <c r="V32" t="s">
        <v>24</v>
      </c>
      <c r="W32" t="s">
        <v>24</v>
      </c>
      <c r="X32" t="s">
        <v>24</v>
      </c>
      <c r="Y32" t="s">
        <v>24</v>
      </c>
      <c r="Z32" t="s">
        <v>24</v>
      </c>
      <c r="AA32" t="s">
        <v>24</v>
      </c>
      <c r="AB32" t="s">
        <v>24</v>
      </c>
      <c r="AC32" t="s">
        <v>24</v>
      </c>
      <c r="AD32" t="s">
        <v>24</v>
      </c>
      <c r="AE32" t="s">
        <v>24</v>
      </c>
      <c r="AF32" t="s">
        <v>24</v>
      </c>
      <c r="AG32" t="s">
        <v>24</v>
      </c>
      <c r="AH32" t="s">
        <v>24</v>
      </c>
      <c r="AI32" t="s">
        <v>24</v>
      </c>
      <c r="AJ32" t="s">
        <v>24</v>
      </c>
      <c r="AK32" t="s">
        <v>24</v>
      </c>
      <c r="AL32">
        <v>3</v>
      </c>
    </row>
    <row r="33" spans="1:39">
      <c r="A33" t="s">
        <v>53</v>
      </c>
      <c r="B33" t="s">
        <v>54</v>
      </c>
      <c r="C33" t="s">
        <v>24</v>
      </c>
      <c r="D33" t="s">
        <v>24</v>
      </c>
      <c r="E33" t="s">
        <v>24</v>
      </c>
      <c r="F33" t="s">
        <v>24</v>
      </c>
      <c r="G33" t="s">
        <v>24</v>
      </c>
      <c r="H33" t="s">
        <v>24</v>
      </c>
      <c r="I33" t="s">
        <v>24</v>
      </c>
      <c r="J33" t="s">
        <v>24</v>
      </c>
      <c r="K33" t="s">
        <v>24</v>
      </c>
      <c r="L33" t="s">
        <v>24</v>
      </c>
      <c r="M33" t="s">
        <v>24</v>
      </c>
      <c r="N33" t="s">
        <v>24</v>
      </c>
      <c r="O33" t="s">
        <v>24</v>
      </c>
      <c r="P33" t="s">
        <v>14</v>
      </c>
      <c r="Q33" t="s">
        <v>24</v>
      </c>
      <c r="R33" t="s">
        <v>24</v>
      </c>
      <c r="S33" t="s">
        <v>24</v>
      </c>
      <c r="T33" t="s">
        <v>24</v>
      </c>
      <c r="U33" t="s">
        <v>24</v>
      </c>
      <c r="V33" t="s">
        <v>24</v>
      </c>
      <c r="W33" t="s">
        <v>24</v>
      </c>
      <c r="X33" t="s">
        <v>24</v>
      </c>
      <c r="Y33" t="s">
        <v>24</v>
      </c>
      <c r="Z33" t="s">
        <v>24</v>
      </c>
      <c r="AA33" t="s">
        <v>24</v>
      </c>
      <c r="AB33" t="s">
        <v>24</v>
      </c>
      <c r="AC33" t="s">
        <v>24</v>
      </c>
      <c r="AD33" t="s">
        <v>24</v>
      </c>
      <c r="AE33" t="s">
        <v>24</v>
      </c>
      <c r="AF33" t="s">
        <v>24</v>
      </c>
      <c r="AG33" t="s">
        <v>24</v>
      </c>
      <c r="AH33" t="s">
        <v>24</v>
      </c>
      <c r="AI33" t="s">
        <v>24</v>
      </c>
      <c r="AJ33" t="s">
        <v>24</v>
      </c>
      <c r="AK33" t="s">
        <v>24</v>
      </c>
      <c r="AL33">
        <v>1</v>
      </c>
    </row>
    <row r="34" spans="1:39">
      <c r="B34" t="s">
        <v>55</v>
      </c>
      <c r="C34" t="s">
        <v>24</v>
      </c>
      <c r="D34" t="s">
        <v>24</v>
      </c>
      <c r="E34" t="s">
        <v>24</v>
      </c>
      <c r="F34" t="s">
        <v>14</v>
      </c>
      <c r="G34" t="s">
        <v>24</v>
      </c>
      <c r="H34" t="s">
        <v>24</v>
      </c>
      <c r="I34" t="s">
        <v>24</v>
      </c>
      <c r="J34" t="s">
        <v>24</v>
      </c>
      <c r="K34" t="s">
        <v>24</v>
      </c>
      <c r="L34" t="s">
        <v>24</v>
      </c>
      <c r="M34" t="s">
        <v>24</v>
      </c>
      <c r="N34" t="s">
        <v>24</v>
      </c>
      <c r="O34" t="s">
        <v>24</v>
      </c>
      <c r="P34" t="s">
        <v>24</v>
      </c>
      <c r="Q34" t="s">
        <v>24</v>
      </c>
      <c r="R34" t="s">
        <v>24</v>
      </c>
      <c r="S34" t="s">
        <v>24</v>
      </c>
      <c r="T34" t="s">
        <v>24</v>
      </c>
      <c r="U34" t="s">
        <v>24</v>
      </c>
      <c r="V34" t="s">
        <v>24</v>
      </c>
      <c r="W34" t="s">
        <v>24</v>
      </c>
      <c r="X34" t="s">
        <v>24</v>
      </c>
      <c r="Y34" t="s">
        <v>24</v>
      </c>
      <c r="Z34" t="s">
        <v>24</v>
      </c>
      <c r="AA34" t="s">
        <v>24</v>
      </c>
      <c r="AB34" t="s">
        <v>24</v>
      </c>
      <c r="AC34" t="s">
        <v>24</v>
      </c>
      <c r="AD34" t="s">
        <v>24</v>
      </c>
      <c r="AE34" t="s">
        <v>24</v>
      </c>
      <c r="AF34" t="s">
        <v>24</v>
      </c>
      <c r="AG34" t="s">
        <v>24</v>
      </c>
      <c r="AH34" t="s">
        <v>24</v>
      </c>
      <c r="AI34" t="s">
        <v>24</v>
      </c>
      <c r="AJ34" t="s">
        <v>24</v>
      </c>
      <c r="AK34" t="s">
        <v>24</v>
      </c>
      <c r="AL34">
        <v>1</v>
      </c>
    </row>
    <row r="35" spans="1:39">
      <c r="B35" t="s">
        <v>56</v>
      </c>
      <c r="C35" t="s">
        <v>24</v>
      </c>
      <c r="D35" t="s">
        <v>24</v>
      </c>
      <c r="E35" t="s">
        <v>24</v>
      </c>
      <c r="F35" t="s">
        <v>24</v>
      </c>
      <c r="G35" t="s">
        <v>24</v>
      </c>
      <c r="H35" t="s">
        <v>24</v>
      </c>
      <c r="I35" t="s">
        <v>24</v>
      </c>
      <c r="J35" t="s">
        <v>24</v>
      </c>
      <c r="K35" t="s">
        <v>24</v>
      </c>
      <c r="L35" t="s">
        <v>24</v>
      </c>
      <c r="M35" t="s">
        <v>24</v>
      </c>
      <c r="N35" t="s">
        <v>24</v>
      </c>
      <c r="O35" t="s">
        <v>24</v>
      </c>
      <c r="P35" t="s">
        <v>14</v>
      </c>
      <c r="Q35" t="s">
        <v>24</v>
      </c>
      <c r="R35" t="s">
        <v>24</v>
      </c>
      <c r="S35" t="s">
        <v>24</v>
      </c>
      <c r="T35" t="s">
        <v>24</v>
      </c>
      <c r="U35" t="s">
        <v>24</v>
      </c>
      <c r="V35" t="s">
        <v>24</v>
      </c>
      <c r="W35" t="s">
        <v>24</v>
      </c>
      <c r="X35" t="s">
        <v>24</v>
      </c>
      <c r="Y35" t="s">
        <v>24</v>
      </c>
      <c r="Z35" t="s">
        <v>24</v>
      </c>
      <c r="AA35" t="s">
        <v>24</v>
      </c>
      <c r="AB35" t="s">
        <v>24</v>
      </c>
      <c r="AC35" t="s">
        <v>24</v>
      </c>
      <c r="AD35" t="s">
        <v>24</v>
      </c>
      <c r="AE35" t="s">
        <v>24</v>
      </c>
      <c r="AF35" t="s">
        <v>24</v>
      </c>
      <c r="AG35" t="s">
        <v>24</v>
      </c>
      <c r="AH35" t="s">
        <v>24</v>
      </c>
      <c r="AI35" t="s">
        <v>24</v>
      </c>
      <c r="AJ35" t="s">
        <v>24</v>
      </c>
      <c r="AK35" t="s">
        <v>24</v>
      </c>
      <c r="AL35">
        <v>1</v>
      </c>
    </row>
    <row r="36" spans="1:39">
      <c r="A36" t="s">
        <v>57</v>
      </c>
      <c r="B36" t="s">
        <v>58</v>
      </c>
      <c r="C36" t="s">
        <v>24</v>
      </c>
      <c r="D36" t="s">
        <v>24</v>
      </c>
      <c r="E36" t="s">
        <v>24</v>
      </c>
      <c r="F36" t="s">
        <v>24</v>
      </c>
      <c r="G36" t="s">
        <v>24</v>
      </c>
      <c r="H36" t="s">
        <v>24</v>
      </c>
      <c r="I36" t="s">
        <v>24</v>
      </c>
      <c r="J36" t="s">
        <v>24</v>
      </c>
      <c r="K36" t="s">
        <v>24</v>
      </c>
      <c r="L36" t="s">
        <v>24</v>
      </c>
      <c r="M36" t="s">
        <v>24</v>
      </c>
      <c r="N36" t="s">
        <v>24</v>
      </c>
      <c r="O36" t="s">
        <v>24</v>
      </c>
      <c r="P36" t="s">
        <v>24</v>
      </c>
      <c r="Q36" t="s">
        <v>24</v>
      </c>
      <c r="R36" t="s">
        <v>14</v>
      </c>
      <c r="S36" t="s">
        <v>14</v>
      </c>
      <c r="T36" t="s">
        <v>24</v>
      </c>
      <c r="U36" t="s">
        <v>14</v>
      </c>
      <c r="V36" t="s">
        <v>24</v>
      </c>
      <c r="W36" t="s">
        <v>14</v>
      </c>
      <c r="X36" t="s">
        <v>24</v>
      </c>
      <c r="Y36" t="s">
        <v>24</v>
      </c>
      <c r="Z36" t="s">
        <v>14</v>
      </c>
      <c r="AA36" t="s">
        <v>24</v>
      </c>
      <c r="AB36" t="s">
        <v>24</v>
      </c>
      <c r="AC36" t="s">
        <v>24</v>
      </c>
      <c r="AD36" t="s">
        <v>24</v>
      </c>
      <c r="AE36" t="s">
        <v>14</v>
      </c>
      <c r="AF36" t="s">
        <v>24</v>
      </c>
      <c r="AG36" t="s">
        <v>24</v>
      </c>
      <c r="AH36" t="s">
        <v>14</v>
      </c>
      <c r="AI36" t="s">
        <v>24</v>
      </c>
      <c r="AJ36" t="s">
        <v>24</v>
      </c>
      <c r="AK36" t="s">
        <v>24</v>
      </c>
      <c r="AL36">
        <v>7</v>
      </c>
      <c r="AM36">
        <v>1</v>
      </c>
    </row>
    <row r="37" spans="1:39">
      <c r="A37" t="s">
        <v>59</v>
      </c>
      <c r="B37" t="s">
        <v>60</v>
      </c>
      <c r="C37" t="s">
        <v>24</v>
      </c>
      <c r="D37" t="s">
        <v>24</v>
      </c>
      <c r="E37" t="s">
        <v>24</v>
      </c>
      <c r="F37" t="s">
        <v>24</v>
      </c>
      <c r="G37" t="s">
        <v>14</v>
      </c>
      <c r="H37" t="s">
        <v>24</v>
      </c>
      <c r="I37" t="s">
        <v>24</v>
      </c>
      <c r="J37" t="s">
        <v>24</v>
      </c>
      <c r="K37" t="s">
        <v>24</v>
      </c>
      <c r="L37" t="s">
        <v>24</v>
      </c>
      <c r="M37" t="s">
        <v>24</v>
      </c>
      <c r="N37" t="s">
        <v>24</v>
      </c>
      <c r="O37" t="s">
        <v>14</v>
      </c>
      <c r="P37" t="s">
        <v>14</v>
      </c>
      <c r="Q37" t="s">
        <v>24</v>
      </c>
      <c r="R37" t="s">
        <v>24</v>
      </c>
      <c r="S37" t="s">
        <v>24</v>
      </c>
      <c r="T37" t="s">
        <v>24</v>
      </c>
      <c r="U37" t="s">
        <v>24</v>
      </c>
      <c r="V37" t="s">
        <v>24</v>
      </c>
      <c r="W37" t="s">
        <v>24</v>
      </c>
      <c r="X37" t="s">
        <v>24</v>
      </c>
      <c r="Y37" t="s">
        <v>24</v>
      </c>
      <c r="Z37" t="s">
        <v>24</v>
      </c>
      <c r="AA37" t="s">
        <v>24</v>
      </c>
      <c r="AB37" t="s">
        <v>24</v>
      </c>
      <c r="AC37" t="s">
        <v>24</v>
      </c>
      <c r="AD37" t="s">
        <v>24</v>
      </c>
      <c r="AE37" t="s">
        <v>24</v>
      </c>
      <c r="AF37" t="s">
        <v>14</v>
      </c>
      <c r="AG37" t="s">
        <v>24</v>
      </c>
      <c r="AH37" t="s">
        <v>24</v>
      </c>
      <c r="AI37" t="s">
        <v>14</v>
      </c>
      <c r="AJ37" t="s">
        <v>24</v>
      </c>
      <c r="AK37" t="s">
        <v>24</v>
      </c>
      <c r="AL37">
        <v>5</v>
      </c>
      <c r="AM37">
        <v>2</v>
      </c>
    </row>
    <row r="38" spans="1:39">
      <c r="B38" t="s">
        <v>61</v>
      </c>
      <c r="C38" t="s">
        <v>14</v>
      </c>
      <c r="D38" t="s">
        <v>14</v>
      </c>
      <c r="E38" t="s">
        <v>24</v>
      </c>
      <c r="F38" t="s">
        <v>24</v>
      </c>
      <c r="G38" t="s">
        <v>14</v>
      </c>
      <c r="H38" t="s">
        <v>24</v>
      </c>
      <c r="I38" t="s">
        <v>24</v>
      </c>
      <c r="J38" t="s">
        <v>24</v>
      </c>
      <c r="K38" t="s">
        <v>24</v>
      </c>
      <c r="L38" t="s">
        <v>24</v>
      </c>
      <c r="M38" t="s">
        <v>24</v>
      </c>
      <c r="N38" t="s">
        <v>24</v>
      </c>
      <c r="O38" t="s">
        <v>24</v>
      </c>
      <c r="P38" t="s">
        <v>24</v>
      </c>
      <c r="Q38" t="s">
        <v>24</v>
      </c>
      <c r="R38" t="s">
        <v>24</v>
      </c>
      <c r="S38" t="s">
        <v>24</v>
      </c>
      <c r="T38" t="s">
        <v>24</v>
      </c>
      <c r="U38" t="s">
        <v>24</v>
      </c>
      <c r="V38" t="s">
        <v>24</v>
      </c>
      <c r="W38" t="s">
        <v>24</v>
      </c>
      <c r="X38" t="s">
        <v>24</v>
      </c>
      <c r="Y38" t="s">
        <v>24</v>
      </c>
      <c r="Z38" t="s">
        <v>24</v>
      </c>
      <c r="AA38" t="s">
        <v>14</v>
      </c>
      <c r="AB38" t="s">
        <v>24</v>
      </c>
      <c r="AC38" t="s">
        <v>24</v>
      </c>
      <c r="AD38" t="s">
        <v>24</v>
      </c>
      <c r="AE38" t="s">
        <v>24</v>
      </c>
      <c r="AF38" t="s">
        <v>24</v>
      </c>
      <c r="AG38" t="s">
        <v>24</v>
      </c>
      <c r="AH38" t="s">
        <v>24</v>
      </c>
      <c r="AI38" t="s">
        <v>24</v>
      </c>
      <c r="AJ38" t="s">
        <v>24</v>
      </c>
      <c r="AK38" t="s">
        <v>24</v>
      </c>
      <c r="AL38">
        <v>4</v>
      </c>
    </row>
    <row r="39" spans="1:39">
      <c r="B39" t="s">
        <v>62</v>
      </c>
      <c r="C39" t="s">
        <v>24</v>
      </c>
      <c r="D39" t="s">
        <v>24</v>
      </c>
      <c r="E39" t="s">
        <v>24</v>
      </c>
      <c r="F39" t="s">
        <v>24</v>
      </c>
      <c r="G39" t="s">
        <v>24</v>
      </c>
      <c r="H39" t="s">
        <v>24</v>
      </c>
      <c r="I39" t="s">
        <v>24</v>
      </c>
      <c r="J39" t="s">
        <v>24</v>
      </c>
      <c r="K39" t="s">
        <v>24</v>
      </c>
      <c r="L39" t="s">
        <v>24</v>
      </c>
      <c r="M39" t="s">
        <v>24</v>
      </c>
      <c r="N39" t="s">
        <v>24</v>
      </c>
      <c r="O39" t="s">
        <v>14</v>
      </c>
      <c r="P39" t="s">
        <v>24</v>
      </c>
      <c r="Q39" t="s">
        <v>24</v>
      </c>
      <c r="R39" t="s">
        <v>24</v>
      </c>
      <c r="S39" t="s">
        <v>24</v>
      </c>
      <c r="T39" t="s">
        <v>24</v>
      </c>
      <c r="U39" t="s">
        <v>24</v>
      </c>
      <c r="V39" t="s">
        <v>24</v>
      </c>
      <c r="W39" t="s">
        <v>24</v>
      </c>
      <c r="X39" t="s">
        <v>24</v>
      </c>
      <c r="Y39" t="s">
        <v>24</v>
      </c>
      <c r="Z39" t="s">
        <v>24</v>
      </c>
      <c r="AA39" t="s">
        <v>24</v>
      </c>
      <c r="AB39" t="s">
        <v>24</v>
      </c>
      <c r="AC39" t="s">
        <v>24</v>
      </c>
      <c r="AD39" t="s">
        <v>24</v>
      </c>
      <c r="AE39" t="s">
        <v>24</v>
      </c>
      <c r="AF39" t="s">
        <v>24</v>
      </c>
      <c r="AG39" t="s">
        <v>24</v>
      </c>
      <c r="AH39" t="s">
        <v>24</v>
      </c>
      <c r="AI39" t="s">
        <v>24</v>
      </c>
      <c r="AJ39" t="s">
        <v>24</v>
      </c>
      <c r="AK39" t="s">
        <v>24</v>
      </c>
      <c r="AL39">
        <v>1</v>
      </c>
    </row>
    <row r="40" spans="1:39">
      <c r="B40" t="s">
        <v>63</v>
      </c>
      <c r="C40" t="s">
        <v>24</v>
      </c>
      <c r="D40" t="s">
        <v>24</v>
      </c>
      <c r="E40" t="s">
        <v>24</v>
      </c>
      <c r="F40" t="s">
        <v>24</v>
      </c>
      <c r="G40" t="s">
        <v>24</v>
      </c>
      <c r="H40" t="s">
        <v>14</v>
      </c>
      <c r="I40" t="s">
        <v>24</v>
      </c>
      <c r="J40" t="s">
        <v>24</v>
      </c>
      <c r="K40" t="s">
        <v>24</v>
      </c>
      <c r="L40" t="s">
        <v>24</v>
      </c>
      <c r="M40" t="s">
        <v>24</v>
      </c>
      <c r="N40" t="s">
        <v>24</v>
      </c>
      <c r="O40" t="s">
        <v>24</v>
      </c>
      <c r="P40" t="s">
        <v>24</v>
      </c>
      <c r="Q40" t="s">
        <v>24</v>
      </c>
      <c r="R40" t="s">
        <v>24</v>
      </c>
      <c r="S40" t="s">
        <v>24</v>
      </c>
      <c r="T40" t="s">
        <v>24</v>
      </c>
      <c r="U40" t="s">
        <v>24</v>
      </c>
      <c r="V40" t="s">
        <v>24</v>
      </c>
      <c r="W40" t="s">
        <v>14</v>
      </c>
      <c r="X40" t="s">
        <v>24</v>
      </c>
      <c r="Y40" t="s">
        <v>24</v>
      </c>
      <c r="Z40" t="s">
        <v>24</v>
      </c>
      <c r="AA40" t="s">
        <v>24</v>
      </c>
      <c r="AB40" t="s">
        <v>24</v>
      </c>
      <c r="AC40" t="s">
        <v>14</v>
      </c>
      <c r="AD40" t="s">
        <v>24</v>
      </c>
      <c r="AE40" t="s">
        <v>24</v>
      </c>
      <c r="AF40" t="s">
        <v>14</v>
      </c>
      <c r="AG40" t="s">
        <v>14</v>
      </c>
      <c r="AH40" t="s">
        <v>24</v>
      </c>
      <c r="AI40" t="s">
        <v>24</v>
      </c>
      <c r="AJ40" t="s">
        <v>24</v>
      </c>
      <c r="AK40" t="s">
        <v>24</v>
      </c>
      <c r="AL40">
        <v>5</v>
      </c>
      <c r="AM40">
        <v>2</v>
      </c>
    </row>
    <row r="41" spans="1:39">
      <c r="A41" t="s">
        <v>64</v>
      </c>
      <c r="B41" t="s">
        <v>23</v>
      </c>
      <c r="C41" t="s">
        <v>24</v>
      </c>
      <c r="D41" t="s">
        <v>24</v>
      </c>
      <c r="E41" t="s">
        <v>24</v>
      </c>
      <c r="F41" t="s">
        <v>24</v>
      </c>
      <c r="G41" t="s">
        <v>24</v>
      </c>
      <c r="H41" t="s">
        <v>14</v>
      </c>
      <c r="I41" t="s">
        <v>24</v>
      </c>
      <c r="J41" t="s">
        <v>24</v>
      </c>
      <c r="K41" t="s">
        <v>24</v>
      </c>
      <c r="L41" t="s">
        <v>24</v>
      </c>
      <c r="M41" t="s">
        <v>24</v>
      </c>
      <c r="N41" t="s">
        <v>24</v>
      </c>
      <c r="O41" t="s">
        <v>24</v>
      </c>
      <c r="P41" t="s">
        <v>24</v>
      </c>
      <c r="Q41" t="s">
        <v>24</v>
      </c>
      <c r="R41" t="s">
        <v>24</v>
      </c>
      <c r="S41" t="s">
        <v>24</v>
      </c>
      <c r="T41" t="s">
        <v>24</v>
      </c>
      <c r="U41" t="s">
        <v>24</v>
      </c>
      <c r="V41" t="s">
        <v>24</v>
      </c>
      <c r="W41" t="s">
        <v>24</v>
      </c>
      <c r="X41" t="s">
        <v>24</v>
      </c>
      <c r="Y41" t="s">
        <v>24</v>
      </c>
      <c r="Z41" t="s">
        <v>24</v>
      </c>
      <c r="AA41" t="s">
        <v>24</v>
      </c>
      <c r="AB41" t="s">
        <v>24</v>
      </c>
      <c r="AC41" t="s">
        <v>24</v>
      </c>
      <c r="AD41" t="s">
        <v>24</v>
      </c>
      <c r="AE41" t="s">
        <v>24</v>
      </c>
      <c r="AF41" t="s">
        <v>24</v>
      </c>
      <c r="AG41" t="s">
        <v>24</v>
      </c>
      <c r="AH41" t="s">
        <v>24</v>
      </c>
      <c r="AI41" t="s">
        <v>24</v>
      </c>
      <c r="AJ41" t="s">
        <v>24</v>
      </c>
      <c r="AK41" t="s">
        <v>24</v>
      </c>
      <c r="AL41">
        <v>1</v>
      </c>
    </row>
    <row r="42" spans="1:39">
      <c r="B42" t="s">
        <v>25</v>
      </c>
      <c r="C42" t="s">
        <v>24</v>
      </c>
      <c r="D42" t="s">
        <v>24</v>
      </c>
      <c r="E42" t="s">
        <v>24</v>
      </c>
      <c r="F42" t="s">
        <v>24</v>
      </c>
      <c r="G42" t="s">
        <v>24</v>
      </c>
      <c r="H42" t="s">
        <v>24</v>
      </c>
      <c r="I42" t="s">
        <v>14</v>
      </c>
      <c r="J42" t="s">
        <v>24</v>
      </c>
      <c r="K42" t="s">
        <v>24</v>
      </c>
      <c r="L42" t="s">
        <v>24</v>
      </c>
      <c r="M42" t="s">
        <v>24</v>
      </c>
      <c r="N42" t="s">
        <v>24</v>
      </c>
      <c r="O42" t="s">
        <v>24</v>
      </c>
      <c r="P42" t="s">
        <v>24</v>
      </c>
      <c r="Q42" t="s">
        <v>24</v>
      </c>
      <c r="R42" t="s">
        <v>24</v>
      </c>
      <c r="S42" t="s">
        <v>24</v>
      </c>
      <c r="T42" t="s">
        <v>24</v>
      </c>
      <c r="U42" t="s">
        <v>24</v>
      </c>
      <c r="V42" t="s">
        <v>24</v>
      </c>
      <c r="W42" t="s">
        <v>24</v>
      </c>
      <c r="X42" t="s">
        <v>24</v>
      </c>
      <c r="Y42" t="s">
        <v>14</v>
      </c>
      <c r="Z42" t="s">
        <v>24</v>
      </c>
      <c r="AA42" t="s">
        <v>24</v>
      </c>
      <c r="AB42" t="s">
        <v>24</v>
      </c>
      <c r="AC42" t="s">
        <v>24</v>
      </c>
      <c r="AD42" t="s">
        <v>24</v>
      </c>
      <c r="AE42" t="s">
        <v>24</v>
      </c>
      <c r="AF42" t="s">
        <v>24</v>
      </c>
      <c r="AG42" t="s">
        <v>24</v>
      </c>
      <c r="AH42" t="s">
        <v>24</v>
      </c>
      <c r="AI42" t="s">
        <v>24</v>
      </c>
      <c r="AJ42" t="s">
        <v>14</v>
      </c>
      <c r="AK42" t="s">
        <v>14</v>
      </c>
      <c r="AL42">
        <v>4</v>
      </c>
    </row>
    <row r="43" spans="1:39">
      <c r="B43" t="s">
        <v>26</v>
      </c>
      <c r="C43" t="s">
        <v>24</v>
      </c>
      <c r="D43" t="s">
        <v>24</v>
      </c>
      <c r="E43" t="s">
        <v>24</v>
      </c>
      <c r="F43" t="s">
        <v>24</v>
      </c>
      <c r="G43" t="s">
        <v>24</v>
      </c>
      <c r="H43" t="s">
        <v>24</v>
      </c>
      <c r="I43" t="s">
        <v>24</v>
      </c>
      <c r="J43" t="s">
        <v>24</v>
      </c>
      <c r="K43" t="s">
        <v>24</v>
      </c>
      <c r="L43" t="s">
        <v>24</v>
      </c>
      <c r="M43" t="s">
        <v>14</v>
      </c>
      <c r="N43" t="s">
        <v>24</v>
      </c>
      <c r="O43" t="s">
        <v>24</v>
      </c>
      <c r="P43" t="s">
        <v>24</v>
      </c>
      <c r="Q43" t="s">
        <v>24</v>
      </c>
      <c r="R43" t="s">
        <v>24</v>
      </c>
      <c r="S43" t="s">
        <v>24</v>
      </c>
      <c r="T43" t="s">
        <v>24</v>
      </c>
      <c r="U43" t="s">
        <v>24</v>
      </c>
      <c r="V43" t="s">
        <v>24</v>
      </c>
      <c r="W43" t="s">
        <v>24</v>
      </c>
      <c r="X43" t="s">
        <v>24</v>
      </c>
      <c r="Y43" t="s">
        <v>24</v>
      </c>
      <c r="Z43" t="s">
        <v>24</v>
      </c>
      <c r="AA43" t="s">
        <v>24</v>
      </c>
      <c r="AB43" t="s">
        <v>24</v>
      </c>
      <c r="AC43" t="s">
        <v>24</v>
      </c>
      <c r="AD43" t="s">
        <v>14</v>
      </c>
      <c r="AE43" t="s">
        <v>24</v>
      </c>
      <c r="AF43" t="s">
        <v>24</v>
      </c>
      <c r="AG43" t="s">
        <v>24</v>
      </c>
      <c r="AH43" t="s">
        <v>24</v>
      </c>
      <c r="AI43" t="s">
        <v>24</v>
      </c>
      <c r="AJ43" t="s">
        <v>24</v>
      </c>
      <c r="AK43" t="s">
        <v>24</v>
      </c>
      <c r="AL43">
        <v>2</v>
      </c>
    </row>
    <row r="44" spans="1:39">
      <c r="B44" t="s">
        <v>27</v>
      </c>
      <c r="C44" t="s">
        <v>24</v>
      </c>
      <c r="D44" t="s">
        <v>24</v>
      </c>
      <c r="E44" t="s">
        <v>24</v>
      </c>
      <c r="F44" t="s">
        <v>24</v>
      </c>
      <c r="G44" t="s">
        <v>24</v>
      </c>
      <c r="H44" t="s">
        <v>24</v>
      </c>
      <c r="I44" t="s">
        <v>24</v>
      </c>
      <c r="J44" t="s">
        <v>24</v>
      </c>
      <c r="K44" t="s">
        <v>24</v>
      </c>
      <c r="L44" t="s">
        <v>14</v>
      </c>
      <c r="M44" t="s">
        <v>24</v>
      </c>
      <c r="N44" t="s">
        <v>14</v>
      </c>
      <c r="O44" t="s">
        <v>24</v>
      </c>
      <c r="P44" t="s">
        <v>24</v>
      </c>
      <c r="Q44" t="s">
        <v>14</v>
      </c>
      <c r="R44" t="s">
        <v>24</v>
      </c>
      <c r="S44" t="s">
        <v>14</v>
      </c>
      <c r="T44" t="s">
        <v>24</v>
      </c>
      <c r="U44" t="s">
        <v>14</v>
      </c>
      <c r="V44" t="s">
        <v>24</v>
      </c>
      <c r="W44" t="s">
        <v>24</v>
      </c>
      <c r="X44" t="s">
        <v>24</v>
      </c>
      <c r="Y44" t="s">
        <v>24</v>
      </c>
      <c r="Z44" t="s">
        <v>14</v>
      </c>
      <c r="AA44" t="s">
        <v>24</v>
      </c>
      <c r="AB44" t="s">
        <v>24</v>
      </c>
      <c r="AC44" t="s">
        <v>14</v>
      </c>
      <c r="AD44" t="s">
        <v>24</v>
      </c>
      <c r="AE44" t="s">
        <v>24</v>
      </c>
      <c r="AF44" t="s">
        <v>24</v>
      </c>
      <c r="AG44" t="s">
        <v>24</v>
      </c>
      <c r="AH44" t="s">
        <v>24</v>
      </c>
      <c r="AI44" t="s">
        <v>24</v>
      </c>
      <c r="AJ44" t="s">
        <v>24</v>
      </c>
      <c r="AK44" t="s">
        <v>24</v>
      </c>
      <c r="AL44">
        <v>7</v>
      </c>
      <c r="AM44">
        <v>1</v>
      </c>
    </row>
    <row r="46" spans="1:39">
      <c r="B46" s="85" t="s">
        <v>5</v>
      </c>
      <c r="C46" s="86" t="s">
        <v>65</v>
      </c>
      <c r="D46" s="86" t="s">
        <v>65</v>
      </c>
      <c r="E46" s="86" t="s">
        <v>65</v>
      </c>
      <c r="F46" s="86" t="s">
        <v>65</v>
      </c>
      <c r="G46" s="86" t="s">
        <v>66</v>
      </c>
      <c r="H46" s="86" t="s">
        <v>66</v>
      </c>
      <c r="I46" s="87" t="s">
        <v>67</v>
      </c>
      <c r="J46" s="86" t="s">
        <v>67</v>
      </c>
      <c r="K46" s="86" t="s">
        <v>67</v>
      </c>
      <c r="L46" s="86" t="s">
        <v>65</v>
      </c>
      <c r="M46" s="86" t="s">
        <v>65</v>
      </c>
      <c r="N46" s="86" t="s">
        <v>68</v>
      </c>
      <c r="O46" s="86" t="s">
        <v>68</v>
      </c>
      <c r="P46" s="86" t="s">
        <v>68</v>
      </c>
      <c r="Q46" s="86" t="s">
        <v>68</v>
      </c>
      <c r="R46" s="86" t="s">
        <v>65</v>
      </c>
      <c r="S46" s="86" t="s">
        <v>65</v>
      </c>
      <c r="T46" s="86" t="s">
        <v>65</v>
      </c>
      <c r="U46" s="86" t="s">
        <v>65</v>
      </c>
      <c r="V46" s="86" t="s">
        <v>65</v>
      </c>
      <c r="W46" s="86" t="s">
        <v>65</v>
      </c>
      <c r="X46" s="86" t="s">
        <v>65</v>
      </c>
      <c r="Y46" s="86" t="s">
        <v>65</v>
      </c>
      <c r="Z46" s="86" t="s">
        <v>65</v>
      </c>
      <c r="AA46" s="86" t="s">
        <v>65</v>
      </c>
      <c r="AB46" s="86" t="s">
        <v>65</v>
      </c>
      <c r="AC46" s="86" t="s">
        <v>67</v>
      </c>
      <c r="AD46" s="86" t="s">
        <v>67</v>
      </c>
      <c r="AE46" s="86" t="s">
        <v>68</v>
      </c>
      <c r="AF46" s="86" t="s">
        <v>68</v>
      </c>
      <c r="AG46" s="86" t="s">
        <v>68</v>
      </c>
      <c r="AH46" s="86" t="s">
        <v>65</v>
      </c>
      <c r="AI46" s="86" t="s">
        <v>65</v>
      </c>
      <c r="AJ46" s="86" t="s">
        <v>65</v>
      </c>
      <c r="AK46" s="86" t="s">
        <v>65</v>
      </c>
    </row>
    <row r="49" spans="1:38">
      <c r="B49" t="s">
        <v>10</v>
      </c>
      <c r="C49">
        <v>39</v>
      </c>
      <c r="D49">
        <v>39</v>
      </c>
      <c r="E49">
        <v>36</v>
      </c>
      <c r="F49">
        <v>36</v>
      </c>
      <c r="G49">
        <v>18</v>
      </c>
      <c r="H49">
        <v>18</v>
      </c>
      <c r="I49">
        <v>19</v>
      </c>
      <c r="J49">
        <v>19</v>
      </c>
      <c r="K49">
        <v>19</v>
      </c>
      <c r="L49">
        <v>25</v>
      </c>
      <c r="M49">
        <v>25</v>
      </c>
      <c r="N49">
        <v>23</v>
      </c>
      <c r="O49">
        <v>23</v>
      </c>
      <c r="P49">
        <v>22</v>
      </c>
      <c r="Q49">
        <v>22</v>
      </c>
      <c r="R49">
        <v>25</v>
      </c>
      <c r="S49">
        <v>25</v>
      </c>
      <c r="T49">
        <v>19</v>
      </c>
      <c r="U49">
        <v>19</v>
      </c>
      <c r="V49">
        <v>19</v>
      </c>
      <c r="W49">
        <v>26</v>
      </c>
      <c r="X49">
        <v>26</v>
      </c>
      <c r="Y49">
        <v>25</v>
      </c>
      <c r="Z49">
        <v>25</v>
      </c>
      <c r="AA49">
        <v>37</v>
      </c>
      <c r="AB49">
        <v>37</v>
      </c>
      <c r="AC49">
        <v>15</v>
      </c>
      <c r="AD49">
        <v>15</v>
      </c>
      <c r="AE49">
        <v>30</v>
      </c>
      <c r="AF49">
        <v>30</v>
      </c>
      <c r="AG49">
        <v>30</v>
      </c>
      <c r="AH49">
        <v>32</v>
      </c>
      <c r="AI49">
        <v>32</v>
      </c>
      <c r="AJ49">
        <v>11</v>
      </c>
      <c r="AK49">
        <v>11</v>
      </c>
      <c r="AL49">
        <f>SUM(C49:AK49)</f>
        <v>872</v>
      </c>
    </row>
    <row r="50" spans="1:38">
      <c r="B50" t="s">
        <v>11</v>
      </c>
      <c r="C50">
        <v>39</v>
      </c>
      <c r="D50">
        <v>39</v>
      </c>
      <c r="E50">
        <v>34</v>
      </c>
      <c r="F50">
        <v>34</v>
      </c>
      <c r="G50">
        <v>16</v>
      </c>
      <c r="H50">
        <v>16</v>
      </c>
      <c r="I50">
        <v>8</v>
      </c>
      <c r="J50">
        <v>8</v>
      </c>
      <c r="K50">
        <v>8</v>
      </c>
      <c r="L50">
        <v>18</v>
      </c>
      <c r="M50">
        <v>18</v>
      </c>
      <c r="N50">
        <v>19</v>
      </c>
      <c r="O50">
        <v>19</v>
      </c>
      <c r="P50">
        <v>15</v>
      </c>
      <c r="Q50">
        <v>15</v>
      </c>
      <c r="R50">
        <v>8</v>
      </c>
      <c r="S50">
        <v>8</v>
      </c>
      <c r="T50">
        <v>10</v>
      </c>
      <c r="U50">
        <v>10</v>
      </c>
      <c r="V50">
        <v>10</v>
      </c>
      <c r="W50">
        <v>15</v>
      </c>
      <c r="X50">
        <v>15</v>
      </c>
      <c r="Y50">
        <v>16</v>
      </c>
      <c r="Z50">
        <v>16</v>
      </c>
      <c r="AA50">
        <v>7</v>
      </c>
      <c r="AB50">
        <v>7</v>
      </c>
      <c r="AC50">
        <v>15</v>
      </c>
      <c r="AD50">
        <v>15</v>
      </c>
      <c r="AE50">
        <v>8</v>
      </c>
      <c r="AF50">
        <v>8</v>
      </c>
      <c r="AG50">
        <v>8</v>
      </c>
      <c r="AH50">
        <v>20</v>
      </c>
      <c r="AI50">
        <v>20</v>
      </c>
      <c r="AJ50">
        <v>7</v>
      </c>
      <c r="AK50">
        <v>7</v>
      </c>
    </row>
    <row r="51" spans="1:38">
      <c r="A51" s="127" t="s">
        <v>19</v>
      </c>
      <c r="B51" s="128"/>
      <c r="C51" s="88" t="s">
        <v>9</v>
      </c>
      <c r="D51" s="89" t="s">
        <v>9</v>
      </c>
      <c r="E51" s="88" t="s">
        <v>9</v>
      </c>
      <c r="F51" s="90" t="s">
        <v>9</v>
      </c>
      <c r="G51" s="91" t="s">
        <v>69</v>
      </c>
      <c r="H51" s="92" t="s">
        <v>69</v>
      </c>
      <c r="I51" s="91" t="s">
        <v>69</v>
      </c>
      <c r="J51" s="93" t="s">
        <v>70</v>
      </c>
      <c r="K51" s="92" t="s">
        <v>69</v>
      </c>
      <c r="L51" s="94" t="s">
        <v>21</v>
      </c>
      <c r="M51" s="89" t="s">
        <v>9</v>
      </c>
      <c r="N51" s="88" t="s">
        <v>20</v>
      </c>
      <c r="O51" s="89" t="s">
        <v>9</v>
      </c>
      <c r="P51" s="88" t="s">
        <v>9</v>
      </c>
      <c r="Q51" s="89" t="s">
        <v>20</v>
      </c>
      <c r="R51" s="94" t="s">
        <v>21</v>
      </c>
      <c r="S51" s="89" t="s">
        <v>20</v>
      </c>
      <c r="T51" s="94" t="s">
        <v>21</v>
      </c>
      <c r="U51" s="95" t="s">
        <v>9</v>
      </c>
      <c r="V51" s="96" t="s">
        <v>21</v>
      </c>
      <c r="W51" s="88" t="s">
        <v>9</v>
      </c>
      <c r="X51" s="89" t="s">
        <v>9</v>
      </c>
      <c r="Y51" s="88" t="s">
        <v>9</v>
      </c>
      <c r="Z51" s="89" t="s">
        <v>9</v>
      </c>
      <c r="AA51" s="88" t="s">
        <v>9</v>
      </c>
      <c r="AB51" s="89" t="s">
        <v>9</v>
      </c>
      <c r="AC51" s="91" t="s">
        <v>70</v>
      </c>
      <c r="AD51" s="92" t="s">
        <v>69</v>
      </c>
      <c r="AE51" s="88" t="s">
        <v>9</v>
      </c>
      <c r="AF51" s="95" t="s">
        <v>20</v>
      </c>
      <c r="AG51" s="89" t="s">
        <v>20</v>
      </c>
      <c r="AH51" s="88" t="s">
        <v>9</v>
      </c>
      <c r="AI51" s="89" t="s">
        <v>9</v>
      </c>
      <c r="AJ51" s="94" t="s">
        <v>21</v>
      </c>
      <c r="AK51" s="89" t="s">
        <v>9</v>
      </c>
      <c r="AL51" s="97"/>
    </row>
    <row r="52" spans="1:38">
      <c r="B52" t="s">
        <v>71</v>
      </c>
      <c r="C52">
        <f>SUMIF($C$13:$AK$13,B52,$C$49:$AK$49)</f>
        <v>164</v>
      </c>
      <c r="D52">
        <f>COUNTIF($C$13:$AK$13,B52)</f>
        <v>7</v>
      </c>
      <c r="E52" s="98">
        <f>C52/D52</f>
        <v>23.428571428571427</v>
      </c>
    </row>
    <row r="53" spans="1:38">
      <c r="B53" t="s">
        <v>72</v>
      </c>
      <c r="C53">
        <f>SUMIF($C$13:$AK$13,B53,$C$49:$AK$49)</f>
        <v>99</v>
      </c>
      <c r="D53">
        <f>COUNTIF($C$13:$AK$13,B53)</f>
        <v>5</v>
      </c>
      <c r="E53" s="98">
        <f>C53/D53</f>
        <v>19.8</v>
      </c>
    </row>
    <row r="54" spans="1:38">
      <c r="B54" s="88" t="s">
        <v>9</v>
      </c>
      <c r="C54">
        <f>SUMIF($C$13:$AK$13,B54,$C$49:$AK$49)</f>
        <v>0</v>
      </c>
      <c r="D54">
        <f>COUNTIF($C$13:$AK$13,B54)</f>
        <v>0</v>
      </c>
      <c r="E54" s="98" t="e">
        <f>C54/D54</f>
        <v>#DIV/0!</v>
      </c>
    </row>
    <row r="58" spans="1:38" ht="12.75" customHeight="1">
      <c r="A58" s="129" t="s">
        <v>73</v>
      </c>
      <c r="B58" s="99" t="s">
        <v>74</v>
      </c>
      <c r="C58" s="100" t="s">
        <v>75</v>
      </c>
      <c r="D58" s="101" t="s">
        <v>14</v>
      </c>
      <c r="E58" s="100" t="s">
        <v>14</v>
      </c>
      <c r="F58" s="102" t="s">
        <v>75</v>
      </c>
      <c r="G58" s="103" t="s">
        <v>75</v>
      </c>
      <c r="H58" s="104" t="s">
        <v>14</v>
      </c>
      <c r="I58" s="103" t="s">
        <v>14</v>
      </c>
      <c r="J58" s="105" t="s">
        <v>14</v>
      </c>
      <c r="K58" s="104" t="s">
        <v>14</v>
      </c>
      <c r="L58" s="106" t="s">
        <v>14</v>
      </c>
      <c r="M58" s="101" t="s">
        <v>75</v>
      </c>
      <c r="N58" s="100" t="s">
        <v>14</v>
      </c>
      <c r="O58" s="101" t="s">
        <v>75</v>
      </c>
      <c r="P58" s="100" t="s">
        <v>14</v>
      </c>
      <c r="Q58" s="101" t="s">
        <v>75</v>
      </c>
      <c r="R58" s="106" t="s">
        <v>14</v>
      </c>
      <c r="S58" s="101" t="s">
        <v>75</v>
      </c>
      <c r="T58" s="106" t="s">
        <v>14</v>
      </c>
      <c r="U58" s="107" t="s">
        <v>14</v>
      </c>
      <c r="V58" s="108" t="s">
        <v>14</v>
      </c>
      <c r="W58" s="100" t="s">
        <v>14</v>
      </c>
      <c r="X58" s="101" t="s">
        <v>75</v>
      </c>
      <c r="Y58" s="100" t="s">
        <v>14</v>
      </c>
      <c r="Z58" s="101" t="s">
        <v>14</v>
      </c>
      <c r="AA58" s="100" t="s">
        <v>14</v>
      </c>
      <c r="AB58" s="101" t="s">
        <v>14</v>
      </c>
      <c r="AC58" s="103" t="s">
        <v>75</v>
      </c>
      <c r="AD58" s="104" t="s">
        <v>75</v>
      </c>
      <c r="AE58" s="100" t="s">
        <v>14</v>
      </c>
      <c r="AF58" s="107" t="s">
        <v>14</v>
      </c>
      <c r="AG58" s="101" t="s">
        <v>14</v>
      </c>
      <c r="AH58" s="100" t="s">
        <v>14</v>
      </c>
      <c r="AI58" s="101" t="s">
        <v>75</v>
      </c>
      <c r="AJ58" s="106" t="s">
        <v>14</v>
      </c>
      <c r="AK58" s="101" t="s">
        <v>14</v>
      </c>
      <c r="AL58" s="109">
        <v>24</v>
      </c>
    </row>
    <row r="59" spans="1:38">
      <c r="A59" s="129"/>
      <c r="B59" s="110" t="s">
        <v>76</v>
      </c>
      <c r="C59" s="111" t="s">
        <v>14</v>
      </c>
      <c r="D59" s="112" t="s">
        <v>14</v>
      </c>
      <c r="E59" s="111" t="s">
        <v>75</v>
      </c>
      <c r="F59" s="113" t="s">
        <v>75</v>
      </c>
      <c r="G59" s="114" t="s">
        <v>75</v>
      </c>
      <c r="H59" s="115" t="s">
        <v>14</v>
      </c>
      <c r="I59" s="114" t="s">
        <v>14</v>
      </c>
      <c r="J59" s="116" t="s">
        <v>75</v>
      </c>
      <c r="K59" s="115" t="s">
        <v>14</v>
      </c>
      <c r="L59" s="111" t="s">
        <v>14</v>
      </c>
      <c r="M59" s="112" t="s">
        <v>75</v>
      </c>
      <c r="N59" s="111" t="s">
        <v>14</v>
      </c>
      <c r="O59" s="112" t="s">
        <v>75</v>
      </c>
      <c r="P59" s="111" t="s">
        <v>14</v>
      </c>
      <c r="Q59" s="112" t="s">
        <v>75</v>
      </c>
      <c r="R59" s="111" t="s">
        <v>14</v>
      </c>
      <c r="S59" s="112" t="s">
        <v>14</v>
      </c>
      <c r="T59" s="111" t="s">
        <v>75</v>
      </c>
      <c r="U59" s="117" t="s">
        <v>14</v>
      </c>
      <c r="V59" s="112" t="s">
        <v>14</v>
      </c>
      <c r="W59" s="111" t="s">
        <v>14</v>
      </c>
      <c r="X59" s="112" t="s">
        <v>75</v>
      </c>
      <c r="Y59" s="111" t="s">
        <v>75</v>
      </c>
      <c r="Z59" s="112" t="s">
        <v>14</v>
      </c>
      <c r="AA59" s="111" t="s">
        <v>14</v>
      </c>
      <c r="AB59" s="112" t="s">
        <v>75</v>
      </c>
      <c r="AC59" s="114" t="s">
        <v>14</v>
      </c>
      <c r="AD59" s="115" t="s">
        <v>75</v>
      </c>
      <c r="AE59" s="111" t="s">
        <v>14</v>
      </c>
      <c r="AF59" s="117" t="s">
        <v>14</v>
      </c>
      <c r="AG59" s="112" t="s">
        <v>14</v>
      </c>
      <c r="AH59" s="111" t="s">
        <v>14</v>
      </c>
      <c r="AI59" s="112" t="s">
        <v>75</v>
      </c>
      <c r="AJ59" s="111" t="s">
        <v>14</v>
      </c>
      <c r="AK59" s="112" t="s">
        <v>14</v>
      </c>
      <c r="AL59" s="109">
        <v>22</v>
      </c>
    </row>
    <row r="60" spans="1:38">
      <c r="A60" s="129"/>
      <c r="B60" s="110" t="s">
        <v>77</v>
      </c>
      <c r="C60" s="111" t="s">
        <v>14</v>
      </c>
      <c r="D60" s="112" t="s">
        <v>75</v>
      </c>
      <c r="E60" s="111" t="s">
        <v>14</v>
      </c>
      <c r="F60" s="113" t="s">
        <v>75</v>
      </c>
      <c r="G60" s="114" t="s">
        <v>14</v>
      </c>
      <c r="H60" s="115" t="s">
        <v>14</v>
      </c>
      <c r="I60" s="114" t="s">
        <v>14</v>
      </c>
      <c r="J60" s="116" t="s">
        <v>14</v>
      </c>
      <c r="K60" s="115" t="s">
        <v>14</v>
      </c>
      <c r="L60" s="111" t="s">
        <v>75</v>
      </c>
      <c r="M60" s="112" t="s">
        <v>75</v>
      </c>
      <c r="N60" s="111" t="s">
        <v>75</v>
      </c>
      <c r="O60" s="112" t="s">
        <v>75</v>
      </c>
      <c r="P60" s="111" t="s">
        <v>14</v>
      </c>
      <c r="Q60" s="112" t="s">
        <v>14</v>
      </c>
      <c r="R60" s="111" t="s">
        <v>14</v>
      </c>
      <c r="S60" s="112" t="s">
        <v>75</v>
      </c>
      <c r="T60" s="111" t="s">
        <v>14</v>
      </c>
      <c r="U60" s="117" t="s">
        <v>75</v>
      </c>
      <c r="V60" s="112" t="s">
        <v>75</v>
      </c>
      <c r="W60" s="111" t="s">
        <v>14</v>
      </c>
      <c r="X60" s="112" t="s">
        <v>14</v>
      </c>
      <c r="Y60" s="111" t="s">
        <v>75</v>
      </c>
      <c r="Z60" s="112" t="s">
        <v>75</v>
      </c>
      <c r="AA60" s="111" t="s">
        <v>14</v>
      </c>
      <c r="AB60" s="112" t="s">
        <v>75</v>
      </c>
      <c r="AC60" s="114" t="s">
        <v>75</v>
      </c>
      <c r="AD60" s="115" t="s">
        <v>75</v>
      </c>
      <c r="AE60" s="111" t="s">
        <v>14</v>
      </c>
      <c r="AF60" s="117" t="s">
        <v>75</v>
      </c>
      <c r="AG60" s="112" t="s">
        <v>14</v>
      </c>
      <c r="AH60" s="111" t="s">
        <v>14</v>
      </c>
      <c r="AI60" s="112" t="s">
        <v>75</v>
      </c>
      <c r="AJ60" s="111" t="s">
        <v>14</v>
      </c>
      <c r="AK60" s="112" t="s">
        <v>14</v>
      </c>
      <c r="AL60" s="109">
        <v>19</v>
      </c>
    </row>
    <row r="61" spans="1:38">
      <c r="A61" s="129"/>
      <c r="B61" s="110" t="s">
        <v>78</v>
      </c>
      <c r="C61" s="111" t="s">
        <v>14</v>
      </c>
      <c r="D61" s="112" t="s">
        <v>14</v>
      </c>
      <c r="E61" s="111" t="s">
        <v>14</v>
      </c>
      <c r="F61" s="113" t="s">
        <v>14</v>
      </c>
      <c r="G61" s="114" t="s">
        <v>14</v>
      </c>
      <c r="H61" s="115" t="s">
        <v>14</v>
      </c>
      <c r="I61" s="114" t="s">
        <v>14</v>
      </c>
      <c r="J61" s="116" t="s">
        <v>14</v>
      </c>
      <c r="K61" s="115" t="s">
        <v>14</v>
      </c>
      <c r="L61" s="111" t="s">
        <v>14</v>
      </c>
      <c r="M61" s="112" t="s">
        <v>14</v>
      </c>
      <c r="N61" s="111" t="s">
        <v>14</v>
      </c>
      <c r="O61" s="112" t="s">
        <v>14</v>
      </c>
      <c r="P61" s="111" t="s">
        <v>14</v>
      </c>
      <c r="Q61" s="112" t="s">
        <v>14</v>
      </c>
      <c r="R61" s="111" t="s">
        <v>14</v>
      </c>
      <c r="S61" s="112" t="s">
        <v>14</v>
      </c>
      <c r="T61" s="111" t="s">
        <v>14</v>
      </c>
      <c r="U61" s="117" t="s">
        <v>14</v>
      </c>
      <c r="V61" s="112" t="s">
        <v>14</v>
      </c>
      <c r="W61" s="111" t="s">
        <v>14</v>
      </c>
      <c r="X61" s="112" t="s">
        <v>14</v>
      </c>
      <c r="Y61" s="111" t="s">
        <v>14</v>
      </c>
      <c r="Z61" s="112" t="s">
        <v>14</v>
      </c>
      <c r="AA61" s="111" t="s">
        <v>14</v>
      </c>
      <c r="AB61" s="112" t="s">
        <v>14</v>
      </c>
      <c r="AC61" s="114" t="s">
        <v>14</v>
      </c>
      <c r="AD61" s="115" t="s">
        <v>14</v>
      </c>
      <c r="AE61" s="111" t="s">
        <v>14</v>
      </c>
      <c r="AF61" s="117" t="s">
        <v>14</v>
      </c>
      <c r="AG61" s="112" t="s">
        <v>14</v>
      </c>
      <c r="AH61" s="111" t="s">
        <v>14</v>
      </c>
      <c r="AI61" s="112" t="s">
        <v>14</v>
      </c>
      <c r="AJ61" s="111" t="s">
        <v>14</v>
      </c>
      <c r="AK61" s="112" t="s">
        <v>14</v>
      </c>
      <c r="AL61" s="109">
        <v>35</v>
      </c>
    </row>
    <row r="62" spans="1:38">
      <c r="A62" s="129"/>
      <c r="B62" s="110" t="s">
        <v>79</v>
      </c>
      <c r="C62" s="111" t="s">
        <v>14</v>
      </c>
      <c r="D62" s="112" t="s">
        <v>14</v>
      </c>
      <c r="E62" s="111" t="s">
        <v>14</v>
      </c>
      <c r="F62" s="113" t="s">
        <v>75</v>
      </c>
      <c r="G62" s="114" t="s">
        <v>75</v>
      </c>
      <c r="H62" s="115" t="s">
        <v>75</v>
      </c>
      <c r="I62" s="114" t="s">
        <v>75</v>
      </c>
      <c r="J62" s="116" t="s">
        <v>75</v>
      </c>
      <c r="K62" s="115" t="s">
        <v>75</v>
      </c>
      <c r="L62" s="111" t="s">
        <v>75</v>
      </c>
      <c r="M62" s="112" t="s">
        <v>75</v>
      </c>
      <c r="N62" s="111" t="s">
        <v>75</v>
      </c>
      <c r="O62" s="112" t="s">
        <v>75</v>
      </c>
      <c r="P62" s="111" t="s">
        <v>14</v>
      </c>
      <c r="Q62" s="112" t="s">
        <v>75</v>
      </c>
      <c r="R62" s="111" t="s">
        <v>14</v>
      </c>
      <c r="S62" s="112" t="s">
        <v>75</v>
      </c>
      <c r="T62" s="111" t="s">
        <v>75</v>
      </c>
      <c r="U62" s="117" t="s">
        <v>75</v>
      </c>
      <c r="V62" s="112" t="s">
        <v>75</v>
      </c>
      <c r="W62" s="111" t="s">
        <v>75</v>
      </c>
      <c r="X62" s="112" t="s">
        <v>75</v>
      </c>
      <c r="Y62" s="111" t="s">
        <v>75</v>
      </c>
      <c r="Z62" s="112" t="s">
        <v>75</v>
      </c>
      <c r="AA62" s="111" t="s">
        <v>75</v>
      </c>
      <c r="AB62" s="112" t="s">
        <v>75</v>
      </c>
      <c r="AC62" s="114" t="s">
        <v>75</v>
      </c>
      <c r="AD62" s="115" t="s">
        <v>75</v>
      </c>
      <c r="AE62" s="111" t="s">
        <v>14</v>
      </c>
      <c r="AF62" s="117" t="s">
        <v>75</v>
      </c>
      <c r="AG62" s="112" t="s">
        <v>75</v>
      </c>
      <c r="AH62" s="111" t="s">
        <v>75</v>
      </c>
      <c r="AI62" s="112" t="s">
        <v>75</v>
      </c>
      <c r="AJ62" s="111" t="s">
        <v>75</v>
      </c>
      <c r="AK62" s="112" t="s">
        <v>75</v>
      </c>
      <c r="AL62" s="109">
        <v>6</v>
      </c>
    </row>
    <row r="63" spans="1:38">
      <c r="A63" s="129"/>
      <c r="B63" s="110" t="s">
        <v>80</v>
      </c>
      <c r="C63" s="111" t="s">
        <v>14</v>
      </c>
      <c r="D63" s="112" t="s">
        <v>75</v>
      </c>
      <c r="E63" s="111" t="s">
        <v>75</v>
      </c>
      <c r="F63" s="113" t="s">
        <v>75</v>
      </c>
      <c r="G63" s="114" t="s">
        <v>75</v>
      </c>
      <c r="H63" s="115" t="s">
        <v>75</v>
      </c>
      <c r="I63" s="114" t="s">
        <v>14</v>
      </c>
      <c r="J63" s="116" t="s">
        <v>75</v>
      </c>
      <c r="K63" s="115" t="s">
        <v>75</v>
      </c>
      <c r="L63" s="111" t="s">
        <v>14</v>
      </c>
      <c r="M63" s="112" t="s">
        <v>14</v>
      </c>
      <c r="N63" s="111" t="s">
        <v>14</v>
      </c>
      <c r="O63" s="112" t="s">
        <v>75</v>
      </c>
      <c r="P63" s="111" t="s">
        <v>75</v>
      </c>
      <c r="Q63" s="112" t="s">
        <v>14</v>
      </c>
      <c r="R63" s="111" t="s">
        <v>75</v>
      </c>
      <c r="S63" s="112" t="s">
        <v>75</v>
      </c>
      <c r="T63" s="111" t="s">
        <v>75</v>
      </c>
      <c r="U63" s="117" t="s">
        <v>75</v>
      </c>
      <c r="V63" s="112" t="s">
        <v>14</v>
      </c>
      <c r="W63" s="111" t="s">
        <v>75</v>
      </c>
      <c r="X63" s="112" t="s">
        <v>75</v>
      </c>
      <c r="Y63" s="111" t="s">
        <v>14</v>
      </c>
      <c r="Z63" s="112" t="s">
        <v>75</v>
      </c>
      <c r="AA63" s="111" t="s">
        <v>75</v>
      </c>
      <c r="AB63" s="112" t="s">
        <v>14</v>
      </c>
      <c r="AC63" s="114" t="s">
        <v>75</v>
      </c>
      <c r="AD63" s="115" t="s">
        <v>75</v>
      </c>
      <c r="AE63" s="111" t="s">
        <v>75</v>
      </c>
      <c r="AF63" s="117" t="s">
        <v>14</v>
      </c>
      <c r="AG63" s="112" t="s">
        <v>75</v>
      </c>
      <c r="AH63" s="111" t="s">
        <v>14</v>
      </c>
      <c r="AI63" s="112" t="s">
        <v>75</v>
      </c>
      <c r="AJ63" s="111" t="s">
        <v>75</v>
      </c>
      <c r="AK63" s="112" t="s">
        <v>75</v>
      </c>
      <c r="AL63" s="109">
        <v>11</v>
      </c>
    </row>
    <row r="64" spans="1:38">
      <c r="A64" s="129"/>
      <c r="B64" s="110" t="s">
        <v>81</v>
      </c>
      <c r="C64" s="111" t="s">
        <v>75</v>
      </c>
      <c r="D64" s="112" t="s">
        <v>75</v>
      </c>
      <c r="E64" s="111" t="s">
        <v>75</v>
      </c>
      <c r="F64" s="113" t="s">
        <v>75</v>
      </c>
      <c r="G64" s="114" t="s">
        <v>75</v>
      </c>
      <c r="H64" s="115" t="s">
        <v>75</v>
      </c>
      <c r="I64" s="114" t="s">
        <v>75</v>
      </c>
      <c r="J64" s="116" t="s">
        <v>75</v>
      </c>
      <c r="K64" s="115" t="s">
        <v>14</v>
      </c>
      <c r="L64" s="111" t="s">
        <v>75</v>
      </c>
      <c r="M64" s="112" t="s">
        <v>14</v>
      </c>
      <c r="N64" s="111" t="s">
        <v>75</v>
      </c>
      <c r="O64" s="112" t="s">
        <v>75</v>
      </c>
      <c r="P64" s="111" t="s">
        <v>75</v>
      </c>
      <c r="Q64" s="112" t="s">
        <v>75</v>
      </c>
      <c r="R64" s="111" t="s">
        <v>75</v>
      </c>
      <c r="S64" s="112" t="s">
        <v>75</v>
      </c>
      <c r="T64" s="111" t="s">
        <v>14</v>
      </c>
      <c r="U64" s="117" t="s">
        <v>75</v>
      </c>
      <c r="V64" s="112" t="s">
        <v>75</v>
      </c>
      <c r="W64" s="111" t="s">
        <v>75</v>
      </c>
      <c r="X64" s="112" t="s">
        <v>75</v>
      </c>
      <c r="Y64" s="111" t="s">
        <v>14</v>
      </c>
      <c r="Z64" s="112" t="s">
        <v>75</v>
      </c>
      <c r="AA64" s="111" t="s">
        <v>75</v>
      </c>
      <c r="AB64" s="112" t="s">
        <v>75</v>
      </c>
      <c r="AC64" s="114" t="s">
        <v>75</v>
      </c>
      <c r="AD64" s="115" t="s">
        <v>75</v>
      </c>
      <c r="AE64" s="111" t="s">
        <v>75</v>
      </c>
      <c r="AF64" s="117" t="s">
        <v>75</v>
      </c>
      <c r="AG64" s="112" t="s">
        <v>14</v>
      </c>
      <c r="AH64" s="111" t="s">
        <v>75</v>
      </c>
      <c r="AI64" s="112" t="s">
        <v>75</v>
      </c>
      <c r="AJ64" s="111" t="s">
        <v>75</v>
      </c>
      <c r="AK64" s="112" t="s">
        <v>14</v>
      </c>
      <c r="AL64" s="109">
        <v>6</v>
      </c>
    </row>
    <row r="65" spans="1:38" ht="13.5" thickBot="1">
      <c r="A65" s="130"/>
      <c r="B65" s="118" t="s">
        <v>82</v>
      </c>
      <c r="C65" s="119">
        <f>COUNTIF(C58:C64,"X")</f>
        <v>5</v>
      </c>
      <c r="D65" s="120">
        <f t="shared" ref="D65:AK65" si="1">COUNTIF(D58:D64,"X")</f>
        <v>4</v>
      </c>
      <c r="E65" s="119">
        <f t="shared" si="1"/>
        <v>4</v>
      </c>
      <c r="F65" s="121">
        <f t="shared" si="1"/>
        <v>1</v>
      </c>
      <c r="G65" s="122">
        <f t="shared" si="1"/>
        <v>2</v>
      </c>
      <c r="H65" s="123">
        <f t="shared" si="1"/>
        <v>4</v>
      </c>
      <c r="I65" s="122">
        <f t="shared" si="1"/>
        <v>5</v>
      </c>
      <c r="J65" s="124">
        <f t="shared" si="1"/>
        <v>3</v>
      </c>
      <c r="K65" s="123">
        <f t="shared" si="1"/>
        <v>5</v>
      </c>
      <c r="L65" s="119">
        <f t="shared" si="1"/>
        <v>4</v>
      </c>
      <c r="M65" s="120">
        <f t="shared" si="1"/>
        <v>3</v>
      </c>
      <c r="N65" s="119">
        <f t="shared" si="1"/>
        <v>4</v>
      </c>
      <c r="O65" s="120">
        <f t="shared" si="1"/>
        <v>1</v>
      </c>
      <c r="P65" s="119">
        <f t="shared" si="1"/>
        <v>5</v>
      </c>
      <c r="Q65" s="120">
        <f t="shared" si="1"/>
        <v>3</v>
      </c>
      <c r="R65" s="119">
        <f t="shared" si="1"/>
        <v>5</v>
      </c>
      <c r="S65" s="120">
        <f t="shared" si="1"/>
        <v>2</v>
      </c>
      <c r="T65" s="119">
        <f t="shared" si="1"/>
        <v>4</v>
      </c>
      <c r="U65" s="125">
        <f t="shared" si="1"/>
        <v>3</v>
      </c>
      <c r="V65" s="120">
        <f t="shared" si="1"/>
        <v>4</v>
      </c>
      <c r="W65" s="119">
        <f t="shared" si="1"/>
        <v>4</v>
      </c>
      <c r="X65" s="120">
        <f t="shared" si="1"/>
        <v>2</v>
      </c>
      <c r="Y65" s="119">
        <f t="shared" si="1"/>
        <v>4</v>
      </c>
      <c r="Z65" s="120">
        <f t="shared" si="1"/>
        <v>3</v>
      </c>
      <c r="AA65" s="119">
        <f t="shared" si="1"/>
        <v>4</v>
      </c>
      <c r="AB65" s="120">
        <f t="shared" si="1"/>
        <v>3</v>
      </c>
      <c r="AC65" s="122">
        <f t="shared" si="1"/>
        <v>2</v>
      </c>
      <c r="AD65" s="123">
        <f t="shared" si="1"/>
        <v>1</v>
      </c>
      <c r="AE65" s="119">
        <f t="shared" si="1"/>
        <v>5</v>
      </c>
      <c r="AF65" s="125">
        <f t="shared" si="1"/>
        <v>4</v>
      </c>
      <c r="AG65" s="120">
        <f t="shared" si="1"/>
        <v>5</v>
      </c>
      <c r="AH65" s="119">
        <f t="shared" si="1"/>
        <v>5</v>
      </c>
      <c r="AI65" s="120">
        <f t="shared" si="1"/>
        <v>1</v>
      </c>
      <c r="AJ65" s="119">
        <f t="shared" si="1"/>
        <v>4</v>
      </c>
      <c r="AK65" s="120">
        <f t="shared" si="1"/>
        <v>5</v>
      </c>
      <c r="AL65" s="126">
        <f>SUM(AL58:AL64)</f>
        <v>123</v>
      </c>
    </row>
  </sheetData>
  <mergeCells count="104">
    <mergeCell ref="A1:B1"/>
    <mergeCell ref="C1:D1"/>
    <mergeCell ref="E1:F1"/>
    <mergeCell ref="G1:H1"/>
    <mergeCell ref="I1:K1"/>
    <mergeCell ref="L1:M1"/>
    <mergeCell ref="AA1:AB1"/>
    <mergeCell ref="AC1:AD1"/>
    <mergeCell ref="AE1:AG1"/>
    <mergeCell ref="AH1:AI1"/>
    <mergeCell ref="AJ1:AK1"/>
    <mergeCell ref="AL1:AL2"/>
    <mergeCell ref="N1:O1"/>
    <mergeCell ref="P1:Q1"/>
    <mergeCell ref="R1:S1"/>
    <mergeCell ref="T1:V1"/>
    <mergeCell ref="W1:X1"/>
    <mergeCell ref="Y1:Z1"/>
    <mergeCell ref="A2:B2"/>
    <mergeCell ref="A3:AL3"/>
    <mergeCell ref="A4:B4"/>
    <mergeCell ref="C4:D4"/>
    <mergeCell ref="E4:F4"/>
    <mergeCell ref="G4:H4"/>
    <mergeCell ref="I4:K4"/>
    <mergeCell ref="L4:M4"/>
    <mergeCell ref="N4:O4"/>
    <mergeCell ref="P4:Q4"/>
    <mergeCell ref="AE4:AG4"/>
    <mergeCell ref="AH4:AI4"/>
    <mergeCell ref="AJ4:AK4"/>
    <mergeCell ref="AL4:AL6"/>
    <mergeCell ref="A5:B5"/>
    <mergeCell ref="C5:D5"/>
    <mergeCell ref="E5:F5"/>
    <mergeCell ref="G5:H5"/>
    <mergeCell ref="I5:K5"/>
    <mergeCell ref="L5:M5"/>
    <mergeCell ref="R4:S4"/>
    <mergeCell ref="T4:V4"/>
    <mergeCell ref="W4:X4"/>
    <mergeCell ref="Y4:Z4"/>
    <mergeCell ref="AA4:AB4"/>
    <mergeCell ref="AC4:AD4"/>
    <mergeCell ref="AA5:AB5"/>
    <mergeCell ref="AC5:AD5"/>
    <mergeCell ref="AE5:AG5"/>
    <mergeCell ref="AH5:AI5"/>
    <mergeCell ref="AJ5:AK5"/>
    <mergeCell ref="A6:B6"/>
    <mergeCell ref="C6:D6"/>
    <mergeCell ref="E6:F6"/>
    <mergeCell ref="G6:H6"/>
    <mergeCell ref="I6:K6"/>
    <mergeCell ref="N5:O5"/>
    <mergeCell ref="P5:Q5"/>
    <mergeCell ref="R5:S5"/>
    <mergeCell ref="T5:V5"/>
    <mergeCell ref="W5:X5"/>
    <mergeCell ref="Y5:Z5"/>
    <mergeCell ref="Y6:Z6"/>
    <mergeCell ref="AA6:AB6"/>
    <mergeCell ref="AC6:AD6"/>
    <mergeCell ref="AE6:AG6"/>
    <mergeCell ref="AH6:AI6"/>
    <mergeCell ref="AJ6:AK6"/>
    <mergeCell ref="L6:M6"/>
    <mergeCell ref="N6:O6"/>
    <mergeCell ref="P6:Q6"/>
    <mergeCell ref="R6:S6"/>
    <mergeCell ref="T6:V6"/>
    <mergeCell ref="W6:X6"/>
    <mergeCell ref="A13:B13"/>
    <mergeCell ref="A14:A17"/>
    <mergeCell ref="A18:AL18"/>
    <mergeCell ref="A19:B19"/>
    <mergeCell ref="AL19:AL20"/>
    <mergeCell ref="A20:B20"/>
    <mergeCell ref="A7:AL7"/>
    <mergeCell ref="A8:B8"/>
    <mergeCell ref="A9:B9"/>
    <mergeCell ref="A10:B10"/>
    <mergeCell ref="A11:B11"/>
    <mergeCell ref="A12:AL12"/>
    <mergeCell ref="A51:B51"/>
    <mergeCell ref="A58:A65"/>
    <mergeCell ref="AA25:AB25"/>
    <mergeCell ref="AC25:AD25"/>
    <mergeCell ref="AE25:AG25"/>
    <mergeCell ref="AH25:AI25"/>
    <mergeCell ref="AJ25:AK25"/>
    <mergeCell ref="A26:B26"/>
    <mergeCell ref="N25:O25"/>
    <mergeCell ref="P25:Q25"/>
    <mergeCell ref="R25:S25"/>
    <mergeCell ref="T25:V25"/>
    <mergeCell ref="W25:X25"/>
    <mergeCell ref="Y25:Z25"/>
    <mergeCell ref="A25:B25"/>
    <mergeCell ref="C25:D25"/>
    <mergeCell ref="E25:F25"/>
    <mergeCell ref="G25:H25"/>
    <mergeCell ref="I25:K25"/>
    <mergeCell ref="L25:M25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Qualitativa</vt:lpstr>
      <vt:lpstr>Qualitativa!Area_de_impressao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2014-06-23T18:00:32Z</dcterms:created>
  <dcterms:modified xsi:type="dcterms:W3CDTF">2014-06-23T18:00:38Z</dcterms:modified>
</cp:coreProperties>
</file>