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4780" windowHeight="12405"/>
  </bookViews>
  <sheets>
    <sheet name="Plan1" sheetId="1" r:id="rId1"/>
    <sheet name="Plan2" sheetId="2" r:id="rId2"/>
    <sheet name="Plan3" sheetId="3" r:id="rId3"/>
  </sheets>
  <definedNames>
    <definedName name="_xlnm.Print_Area" localSheetId="0">Plan1!#REF!</definedName>
  </definedNames>
  <calcPr calcId="125725"/>
</workbook>
</file>

<file path=xl/calcChain.xml><?xml version="1.0" encoding="utf-8"?>
<calcChain xmlns="http://schemas.openxmlformats.org/spreadsheetml/2006/main">
  <c r="E39" i="1"/>
  <c r="D39"/>
  <c r="E38"/>
  <c r="D38"/>
  <c r="E37"/>
  <c r="D37"/>
  <c r="E35"/>
  <c r="D35"/>
  <c r="E34"/>
  <c r="D34"/>
  <c r="E33"/>
  <c r="D33"/>
  <c r="E31"/>
  <c r="D31"/>
  <c r="E30"/>
  <c r="D30"/>
  <c r="E6" l="1"/>
  <c r="D41"/>
  <c r="D27"/>
  <c r="D26"/>
  <c r="D25"/>
  <c r="D23"/>
  <c r="D22"/>
  <c r="D21"/>
  <c r="D18"/>
  <c r="D19"/>
  <c r="D15"/>
  <c r="D14"/>
  <c r="D13"/>
  <c r="D11"/>
  <c r="D10"/>
  <c r="D9"/>
  <c r="D7"/>
  <c r="D6"/>
  <c r="E27"/>
  <c r="E26"/>
  <c r="E25"/>
  <c r="E23"/>
  <c r="E22"/>
  <c r="E21"/>
  <c r="E19"/>
  <c r="E18"/>
  <c r="E15"/>
  <c r="E14"/>
  <c r="E13"/>
  <c r="E11"/>
  <c r="E10"/>
  <c r="E9"/>
  <c r="E41"/>
  <c r="E7" l="1"/>
</calcChain>
</file>

<file path=xl/sharedStrings.xml><?xml version="1.0" encoding="utf-8"?>
<sst xmlns="http://schemas.openxmlformats.org/spreadsheetml/2006/main" count="19" uniqueCount="19">
  <si>
    <t>Rentabilidade líquida</t>
  </si>
  <si>
    <t>Beta</t>
  </si>
  <si>
    <t>Número de trades</t>
  </si>
  <si>
    <t>Retornos Excessivos</t>
  </si>
  <si>
    <t xml:space="preserve"> </t>
  </si>
  <si>
    <t>Rentabilidade líquida anual</t>
  </si>
  <si>
    <t>Drawdown Máximo</t>
  </si>
  <si>
    <t>Carteira de Mercado</t>
  </si>
  <si>
    <t>Desvios de Saída</t>
  </si>
  <si>
    <t xml:space="preserve">Índice Sharpe </t>
  </si>
  <si>
    <t>Desvios de Entrada                                                    1,00</t>
  </si>
  <si>
    <t>Pairs Trading - 30 minutos</t>
  </si>
  <si>
    <t>Alpha</t>
  </si>
  <si>
    <t>Pairs Trading - 60 minutos</t>
  </si>
  <si>
    <t xml:space="preserve">   * Estatisticamente significante a 10%  ** Estatisticamente significante a 5% </t>
  </si>
  <si>
    <t>Pairs Trading - Diários</t>
  </si>
  <si>
    <t>0,144*</t>
  </si>
  <si>
    <t>0,145**</t>
  </si>
  <si>
    <t>0,178**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</si>
</sst>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00"/>
  </numFmts>
  <fonts count="9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7">
    <xf numFmtId="0" fontId="0" fillId="0" borderId="0" xfId="0"/>
    <xf numFmtId="2" fontId="0" fillId="0" borderId="0" xfId="0" applyNumberFormat="1"/>
    <xf numFmtId="2" fontId="0" fillId="0" borderId="0" xfId="0" applyNumberFormat="1" applyBorder="1"/>
    <xf numFmtId="2" fontId="2" fillId="0" borderId="0" xfId="0" applyNumberFormat="1" applyFont="1" applyBorder="1" applyAlignment="1"/>
    <xf numFmtId="10" fontId="4" fillId="0" borderId="0" xfId="1" applyNumberFormat="1" applyFont="1" applyBorder="1" applyAlignment="1">
      <alignment horizontal="center" vertical="center"/>
    </xf>
    <xf numFmtId="10" fontId="4" fillId="0" borderId="0" xfId="0" applyNumberFormat="1" applyFont="1" applyBorder="1" applyAlignment="1">
      <alignment horizontal="center" vertical="center"/>
    </xf>
    <xf numFmtId="10" fontId="4" fillId="0" borderId="4" xfId="1" applyNumberFormat="1" applyFont="1" applyBorder="1" applyAlignment="1">
      <alignment horizontal="center" vertical="center"/>
    </xf>
    <xf numFmtId="10" fontId="4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10" fontId="4" fillId="0" borderId="0" xfId="1" applyNumberFormat="1" applyFont="1" applyBorder="1" applyAlignment="1">
      <alignment horizontal="center"/>
    </xf>
    <xf numFmtId="2" fontId="1" fillId="0" borderId="6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/>
    <xf numFmtId="2" fontId="7" fillId="0" borderId="0" xfId="0" applyNumberFormat="1" applyFont="1" applyBorder="1" applyAlignment="1">
      <alignment horizontal="center" vertical="center"/>
    </xf>
    <xf numFmtId="2" fontId="0" fillId="0" borderId="3" xfId="0" applyNumberFormat="1" applyBorder="1"/>
    <xf numFmtId="2" fontId="7" fillId="0" borderId="2" xfId="0" applyNumberFormat="1" applyFont="1" applyBorder="1" applyAlignment="1">
      <alignment horizontal="left"/>
    </xf>
    <xf numFmtId="2" fontId="1" fillId="0" borderId="2" xfId="0" applyNumberFormat="1" applyFont="1" applyBorder="1" applyAlignment="1">
      <alignment horizontal="left"/>
    </xf>
    <xf numFmtId="2" fontId="6" fillId="0" borderId="2" xfId="0" applyNumberFormat="1" applyFont="1" applyBorder="1" applyAlignment="1">
      <alignment horizontal="left"/>
    </xf>
    <xf numFmtId="2" fontId="7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/>
    </xf>
    <xf numFmtId="2" fontId="1" fillId="0" borderId="1" xfId="0" applyNumberFormat="1" applyFont="1" applyBorder="1" applyAlignment="1">
      <alignment horizontal="center" vertical="center"/>
    </xf>
    <xf numFmtId="165" fontId="4" fillId="0" borderId="0" xfId="1" applyNumberFormat="1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165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5" fontId="4" fillId="0" borderId="0" xfId="0" quotePrefix="1" applyNumberFormat="1" applyFont="1" applyBorder="1" applyAlignment="1">
      <alignment horizontal="center"/>
    </xf>
    <xf numFmtId="10" fontId="4" fillId="0" borderId="0" xfId="1" applyNumberFormat="1" applyFont="1" applyAlignment="1">
      <alignment horizontal="center"/>
    </xf>
    <xf numFmtId="2" fontId="0" fillId="0" borderId="0" xfId="0" applyNumberFormat="1" applyBorder="1" applyAlignment="1">
      <alignment horizontal="center"/>
    </xf>
    <xf numFmtId="165" fontId="4" fillId="0" borderId="4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10" fontId="4" fillId="0" borderId="4" xfId="1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2" fontId="7" fillId="0" borderId="6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7" fillId="0" borderId="0" xfId="0" applyNumberFormat="1" applyFont="1" applyBorder="1" applyAlignment="1">
      <alignment horizontal="center" wrapText="1"/>
    </xf>
    <xf numFmtId="2" fontId="7" fillId="0" borderId="2" xfId="0" applyNumberFormat="1" applyFont="1" applyBorder="1" applyAlignment="1">
      <alignment horizontal="center" wrapText="1"/>
    </xf>
    <xf numFmtId="2" fontId="4" fillId="0" borderId="3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left" vertical="center" wrapText="1"/>
    </xf>
    <xf numFmtId="2" fontId="5" fillId="0" borderId="7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2" fontId="8" fillId="0" borderId="4" xfId="0" applyNumberFormat="1" applyFont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2"/>
  <sheetViews>
    <sheetView tabSelected="1" zoomScaleNormal="100" workbookViewId="0">
      <selection activeCell="L27" sqref="L27"/>
    </sheetView>
  </sheetViews>
  <sheetFormatPr defaultRowHeight="15"/>
  <cols>
    <col min="1" max="1" width="3.7109375" style="1" customWidth="1"/>
    <col min="2" max="2" width="8.5703125" style="1" customWidth="1"/>
    <col min="3" max="3" width="11.85546875" style="1" customWidth="1"/>
    <col min="4" max="4" width="12.28515625" style="1" customWidth="1"/>
    <col min="5" max="6" width="10.42578125" style="1" customWidth="1"/>
    <col min="7" max="7" width="9.140625" style="1" customWidth="1"/>
    <col min="8" max="8" width="8.85546875" style="1" customWidth="1"/>
    <col min="9" max="9" width="9.7109375" style="1" customWidth="1"/>
    <col min="10" max="10" width="8.28515625" style="1" customWidth="1"/>
    <col min="11" max="11" width="6.85546875" style="1" customWidth="1"/>
    <col min="12" max="12" width="13.42578125" style="1" customWidth="1"/>
    <col min="13" max="13" width="9" style="1" customWidth="1"/>
    <col min="14" max="16" width="9.140625" style="1"/>
    <col min="17" max="17" width="11.85546875" style="1" customWidth="1"/>
    <col min="18" max="18" width="12.28515625" style="1" customWidth="1"/>
    <col min="19" max="19" width="10.42578125" style="1" customWidth="1"/>
    <col min="20" max="20" width="9.140625" style="1" customWidth="1"/>
    <col min="21" max="21" width="8" style="1" customWidth="1"/>
    <col min="22" max="22" width="8.85546875" style="1" customWidth="1"/>
    <col min="23" max="23" width="9.140625" style="1" customWidth="1"/>
    <col min="24" max="24" width="8.28515625" style="1" customWidth="1"/>
    <col min="25" max="16384" width="9.140625" style="1"/>
  </cols>
  <sheetData>
    <row r="1" spans="1:11" ht="15.75" thickBot="1">
      <c r="B1" s="16"/>
      <c r="C1" s="16"/>
      <c r="D1" s="16"/>
      <c r="E1" s="16"/>
      <c r="F1" s="16"/>
      <c r="G1" s="16"/>
      <c r="H1" s="16"/>
      <c r="I1" s="16"/>
      <c r="J1" s="16"/>
    </row>
    <row r="2" spans="1:11" ht="13.5" customHeight="1">
      <c r="B2" s="20"/>
      <c r="C2" s="37" t="s">
        <v>0</v>
      </c>
      <c r="D2" s="37" t="s">
        <v>5</v>
      </c>
      <c r="E2" s="37" t="s">
        <v>3</v>
      </c>
      <c r="F2" s="37" t="s">
        <v>12</v>
      </c>
      <c r="G2" s="37" t="s">
        <v>1</v>
      </c>
      <c r="H2" s="37" t="s">
        <v>9</v>
      </c>
      <c r="I2" s="37" t="s">
        <v>6</v>
      </c>
      <c r="J2" s="37" t="s">
        <v>2</v>
      </c>
      <c r="K2" s="2"/>
    </row>
    <row r="3" spans="1:11" ht="13.5" customHeight="1">
      <c r="B3" s="39" t="s">
        <v>8</v>
      </c>
      <c r="C3" s="38"/>
      <c r="D3" s="38"/>
      <c r="E3" s="38"/>
      <c r="F3" s="38"/>
      <c r="G3" s="38"/>
      <c r="H3" s="38"/>
      <c r="I3" s="38"/>
      <c r="J3" s="38"/>
      <c r="K3" s="2"/>
    </row>
    <row r="4" spans="1:11" ht="15" customHeight="1" thickBot="1">
      <c r="B4" s="39"/>
      <c r="C4" s="41" t="s">
        <v>11</v>
      </c>
      <c r="D4" s="41"/>
      <c r="E4" s="41"/>
      <c r="F4" s="41"/>
      <c r="G4" s="41"/>
      <c r="H4" s="41"/>
      <c r="I4" s="41"/>
      <c r="J4" s="41"/>
      <c r="K4" s="3"/>
    </row>
    <row r="5" spans="1:11" ht="13.5" customHeight="1">
      <c r="A5" s="1" t="s">
        <v>4</v>
      </c>
      <c r="B5" s="40"/>
      <c r="C5" s="17" t="s">
        <v>10</v>
      </c>
      <c r="D5" s="18"/>
      <c r="E5" s="18"/>
      <c r="F5" s="18"/>
      <c r="G5" s="19"/>
      <c r="H5" s="18"/>
      <c r="I5" s="18"/>
      <c r="J5" s="18"/>
      <c r="K5" s="2"/>
    </row>
    <row r="6" spans="1:11" s="25" customFormat="1" ht="14.25" customHeight="1">
      <c r="B6" s="15">
        <v>0.1</v>
      </c>
      <c r="C6" s="11">
        <v>0.91666418464341637</v>
      </c>
      <c r="D6" s="4">
        <f>((1+C6)^(1/3.5))-1</f>
        <v>0.20427989616050279</v>
      </c>
      <c r="E6" s="4">
        <f>C6-0.0875</f>
        <v>0.82916418464341635</v>
      </c>
      <c r="F6" s="26">
        <v>4.8452347901866092E-3</v>
      </c>
      <c r="G6" s="24">
        <v>9.1267875992023767E-2</v>
      </c>
      <c r="H6" s="27">
        <v>0.35925332215728911</v>
      </c>
      <c r="I6" s="29">
        <v>-0.76032710722979235</v>
      </c>
      <c r="J6" s="21">
        <v>218</v>
      </c>
      <c r="K6" s="30"/>
    </row>
    <row r="7" spans="1:11" s="25" customFormat="1" ht="13.5" customHeight="1">
      <c r="B7" s="15">
        <v>0.5</v>
      </c>
      <c r="C7" s="7">
        <v>0.10818215668835546</v>
      </c>
      <c r="D7" s="4">
        <f>((1+C7)^(1/3.5))-1</f>
        <v>2.9783772230900674E-2</v>
      </c>
      <c r="E7" s="4">
        <f>C7-0.0875</f>
        <v>2.0682156688355463E-2</v>
      </c>
      <c r="F7" s="26">
        <v>3.2225170038196587E-4</v>
      </c>
      <c r="G7" s="24">
        <v>0.1774747480199905</v>
      </c>
      <c r="H7" s="27">
        <v>4.3424716780431478E-2</v>
      </c>
      <c r="I7" s="29">
        <v>-0.82464264379342256</v>
      </c>
      <c r="J7" s="21">
        <v>280</v>
      </c>
      <c r="K7" s="30"/>
    </row>
    <row r="8" spans="1:11" ht="13.5" customHeight="1">
      <c r="B8" s="13"/>
      <c r="C8" s="36">
        <v>1.5</v>
      </c>
      <c r="D8" s="36"/>
      <c r="E8" s="36"/>
      <c r="F8" s="36"/>
      <c r="G8" s="36"/>
      <c r="H8" s="36"/>
      <c r="I8" s="36"/>
      <c r="J8" s="36"/>
      <c r="K8" s="2"/>
    </row>
    <row r="9" spans="1:11" s="25" customFormat="1" ht="12" customHeight="1">
      <c r="B9" s="15">
        <v>0.1</v>
      </c>
      <c r="C9" s="5">
        <v>0.46660851301172668</v>
      </c>
      <c r="D9" s="4">
        <f t="shared" ref="D9:D11" si="0">((1+C9)^(1/3.5))-1</f>
        <v>0.11562527103322284</v>
      </c>
      <c r="E9" s="6">
        <f>C9-0.0875</f>
        <v>0.37910851301172666</v>
      </c>
      <c r="F9" s="23">
        <v>3.2495692466902992E-3</v>
      </c>
      <c r="G9" s="24">
        <v>2.6378658724057841E-2</v>
      </c>
      <c r="H9" s="27">
        <v>0.30774730223380886</v>
      </c>
      <c r="I9" s="29">
        <v>-0.72234973993973384</v>
      </c>
      <c r="J9" s="21">
        <v>125</v>
      </c>
      <c r="K9" s="30"/>
    </row>
    <row r="10" spans="1:11" s="25" customFormat="1" ht="13.5" customHeight="1">
      <c r="B10" s="15">
        <v>0.5</v>
      </c>
      <c r="C10" s="4">
        <v>-0.24354222638799497</v>
      </c>
      <c r="D10" s="4">
        <f t="shared" si="0"/>
        <v>-7.6648509999341141E-2</v>
      </c>
      <c r="E10" s="4">
        <f>C10-0.0875</f>
        <v>-0.33104222638799496</v>
      </c>
      <c r="F10" s="23">
        <v>-8.4831325249815645E-4</v>
      </c>
      <c r="G10" s="24">
        <v>0.15731324610645761</v>
      </c>
      <c r="H10" s="27">
        <v>-6.003149887141173E-2</v>
      </c>
      <c r="I10" s="29">
        <v>-0.68953456926047585</v>
      </c>
      <c r="J10" s="21">
        <v>135</v>
      </c>
      <c r="K10" s="30"/>
    </row>
    <row r="11" spans="1:11" s="25" customFormat="1" ht="12.75" customHeight="1">
      <c r="B11" s="15">
        <v>1</v>
      </c>
      <c r="C11" s="4">
        <v>0.21679496876557605</v>
      </c>
      <c r="D11" s="4">
        <f t="shared" si="0"/>
        <v>5.7664262254926157E-2</v>
      </c>
      <c r="E11" s="4">
        <f>C11-0.0875</f>
        <v>0.12929496876557606</v>
      </c>
      <c r="F11" s="23">
        <v>1.4506926283087177E-3</v>
      </c>
      <c r="G11" s="24">
        <v>8.9229805947209015E-2</v>
      </c>
      <c r="H11" s="27">
        <v>0.16241753932540504</v>
      </c>
      <c r="I11" s="29">
        <v>-0.70260901583473989</v>
      </c>
      <c r="J11" s="21">
        <v>170</v>
      </c>
      <c r="K11" s="30"/>
    </row>
    <row r="12" spans="1:11" ht="12.75" customHeight="1">
      <c r="B12" s="13"/>
      <c r="C12" s="36">
        <v>2</v>
      </c>
      <c r="D12" s="36"/>
      <c r="E12" s="36"/>
      <c r="F12" s="36"/>
      <c r="G12" s="36"/>
      <c r="H12" s="36"/>
      <c r="I12" s="36"/>
      <c r="J12" s="36"/>
      <c r="K12" s="2"/>
    </row>
    <row r="13" spans="1:11" s="25" customFormat="1" ht="12.75" customHeight="1">
      <c r="B13" s="15">
        <v>0.1</v>
      </c>
      <c r="C13" s="4">
        <v>-0.64398768613553703</v>
      </c>
      <c r="D13" s="4">
        <f t="shared" ref="D13:D15" si="1">((1+C13)^(1/3.5))-1</f>
        <v>-0.25553009106470492</v>
      </c>
      <c r="E13" s="6">
        <f>C13-0.0875</f>
        <v>-0.73148768613553705</v>
      </c>
      <c r="F13" s="23">
        <v>-3.6433747449135115E-3</v>
      </c>
      <c r="G13" s="24" t="s">
        <v>18</v>
      </c>
      <c r="H13" s="27">
        <v>-0.43912213796171223</v>
      </c>
      <c r="I13" s="29">
        <v>-0.69882962316012098</v>
      </c>
      <c r="J13" s="21">
        <v>72</v>
      </c>
      <c r="K13" s="30"/>
    </row>
    <row r="14" spans="1:11" s="25" customFormat="1" ht="12.75" customHeight="1">
      <c r="B14" s="15">
        <v>0.5</v>
      </c>
      <c r="C14" s="4">
        <v>-0.84755685600824027</v>
      </c>
      <c r="D14" s="4">
        <f t="shared" si="1"/>
        <v>-0.415745244062803</v>
      </c>
      <c r="E14" s="4">
        <f>C14-0.0875</f>
        <v>-0.93505685600824029</v>
      </c>
      <c r="F14" s="23">
        <v>-4.7002200065637163E-3</v>
      </c>
      <c r="G14" s="24" t="s">
        <v>17</v>
      </c>
      <c r="H14" s="27">
        <v>-0.62229774414452588</v>
      </c>
      <c r="I14" s="29">
        <v>-0.74624029239550416</v>
      </c>
      <c r="J14" s="21">
        <v>72</v>
      </c>
      <c r="K14" s="30"/>
    </row>
    <row r="15" spans="1:11" s="25" customFormat="1" ht="12.75" customHeight="1">
      <c r="B15" s="15">
        <v>1</v>
      </c>
      <c r="C15" s="4">
        <v>-0.48134907433315749</v>
      </c>
      <c r="D15" s="4">
        <f t="shared" si="1"/>
        <v>-0.1710358307089116</v>
      </c>
      <c r="E15" s="4">
        <f>C15-0.0875</f>
        <v>-0.56884907433315746</v>
      </c>
      <c r="F15" s="23">
        <v>-2.7242605931827152E-3</v>
      </c>
      <c r="G15" s="28">
        <v>7.2298731261870627E-2</v>
      </c>
      <c r="H15" s="27">
        <v>-0.39060793437074876</v>
      </c>
      <c r="I15" s="29">
        <v>-0.64999232414894559</v>
      </c>
      <c r="J15" s="21">
        <v>83</v>
      </c>
      <c r="K15" s="30"/>
    </row>
    <row r="16" spans="1:11" ht="14.25" customHeight="1" thickBot="1">
      <c r="C16" s="41" t="s">
        <v>13</v>
      </c>
      <c r="D16" s="41"/>
      <c r="E16" s="41"/>
      <c r="F16" s="41"/>
      <c r="G16" s="41"/>
      <c r="H16" s="41"/>
      <c r="I16" s="41"/>
      <c r="J16" s="41"/>
    </row>
    <row r="17" spans="2:11" ht="12.75" customHeight="1">
      <c r="B17" s="12"/>
      <c r="C17" s="35">
        <v>1</v>
      </c>
      <c r="D17" s="35"/>
      <c r="E17" s="35"/>
      <c r="F17" s="35"/>
      <c r="G17" s="35"/>
      <c r="H17" s="35"/>
      <c r="I17" s="35"/>
      <c r="J17" s="35"/>
    </row>
    <row r="18" spans="2:11" s="25" customFormat="1" ht="13.5" customHeight="1">
      <c r="B18" s="15">
        <v>0.1</v>
      </c>
      <c r="C18" s="4">
        <v>1.2924571593646124</v>
      </c>
      <c r="D18" s="4">
        <f>((1+C18)^(1/3.5))-1</f>
        <v>0.26748610826982877</v>
      </c>
      <c r="E18" s="4">
        <f>C18-0.0875</f>
        <v>1.2049571593646125</v>
      </c>
      <c r="F18" s="26">
        <v>1.1881105197725483E-2</v>
      </c>
      <c r="G18" s="26">
        <v>4.8171064837387546E-3</v>
      </c>
      <c r="H18" s="27">
        <v>0.69424029029600187</v>
      </c>
      <c r="I18" s="29">
        <v>-0.70436520301542593</v>
      </c>
      <c r="J18" s="21">
        <v>207</v>
      </c>
    </row>
    <row r="19" spans="2:11" s="25" customFormat="1" ht="13.5" customHeight="1">
      <c r="B19" s="15">
        <v>0.5</v>
      </c>
      <c r="C19" s="4">
        <v>-0.11665370293921727</v>
      </c>
      <c r="D19" s="4">
        <f t="shared" ref="D19" si="2">((1+C19)^(1/3.5))-1</f>
        <v>-3.481879765239082E-2</v>
      </c>
      <c r="E19" s="4">
        <f>C19-0.0875</f>
        <v>-0.20415370293921725</v>
      </c>
      <c r="F19" s="26">
        <v>1.0560947611021065E-3</v>
      </c>
      <c r="G19" s="26">
        <v>-1.1951483240750432E-2</v>
      </c>
      <c r="H19" s="27">
        <v>7.0053527081789219E-2</v>
      </c>
      <c r="I19" s="29">
        <v>-0.83070258926936691</v>
      </c>
      <c r="J19" s="21">
        <v>253</v>
      </c>
    </row>
    <row r="20" spans="2:11" ht="12.75" customHeight="1">
      <c r="B20" s="13"/>
      <c r="C20" s="44">
        <v>1.5</v>
      </c>
      <c r="D20" s="44"/>
      <c r="E20" s="44"/>
      <c r="F20" s="44"/>
      <c r="G20" s="44"/>
      <c r="H20" s="44"/>
      <c r="I20" s="44"/>
      <c r="J20" s="44"/>
    </row>
    <row r="21" spans="2:11" s="25" customFormat="1" ht="13.5" customHeight="1">
      <c r="B21" s="15">
        <v>0.1</v>
      </c>
      <c r="C21" s="5">
        <v>0.78085962840401335</v>
      </c>
      <c r="D21" s="4">
        <f t="shared" ref="D21:D23" si="3">((1+C21)^(1/3.5))-1</f>
        <v>0.17925705324846719</v>
      </c>
      <c r="E21" s="6">
        <f>C21-0.0875</f>
        <v>0.69335962840401333</v>
      </c>
      <c r="F21" s="26">
        <v>4.3122990866124285E-3</v>
      </c>
      <c r="G21" s="26">
        <v>-8.2131311316801431E-2</v>
      </c>
      <c r="H21" s="27">
        <v>0.32820812955122031</v>
      </c>
      <c r="I21" s="29">
        <v>-0.73503915301145861</v>
      </c>
      <c r="J21" s="21">
        <v>112</v>
      </c>
    </row>
    <row r="22" spans="2:11" s="25" customFormat="1" ht="12.75" customHeight="1">
      <c r="B22" s="15">
        <v>0.5</v>
      </c>
      <c r="C22" s="4">
        <v>-0.32367657758049229</v>
      </c>
      <c r="D22" s="4">
        <f t="shared" si="3"/>
        <v>-0.10572169752857208</v>
      </c>
      <c r="E22" s="4">
        <f>C22-0.0875</f>
        <v>-0.41117657758049231</v>
      </c>
      <c r="F22" s="26">
        <v>-2.0173839174294659E-3</v>
      </c>
      <c r="G22" s="26">
        <v>0.13383055367929886</v>
      </c>
      <c r="H22" s="27">
        <v>-0.15325101892361087</v>
      </c>
      <c r="I22" s="29">
        <v>-0.79631752257226984</v>
      </c>
      <c r="J22" s="21">
        <v>118</v>
      </c>
    </row>
    <row r="23" spans="2:11" s="25" customFormat="1" ht="12.75" customHeight="1">
      <c r="B23" s="15">
        <v>1</v>
      </c>
      <c r="C23" s="4">
        <v>3.7618497191411982E-3</v>
      </c>
      <c r="D23" s="4">
        <f t="shared" si="3"/>
        <v>1.0733732697290055E-3</v>
      </c>
      <c r="E23" s="4">
        <f>C23-0.0875</f>
        <v>-8.3738150280858792E-2</v>
      </c>
      <c r="F23" s="26">
        <v>-3.2687693076105198E-4</v>
      </c>
      <c r="G23" s="26">
        <v>4.2851722513545756E-2</v>
      </c>
      <c r="H23" s="27">
        <v>-2.3375312966598061E-2</v>
      </c>
      <c r="I23" s="29">
        <v>-0.77260502304135281</v>
      </c>
      <c r="J23" s="21">
        <v>149</v>
      </c>
    </row>
    <row r="24" spans="2:11" ht="11.25" customHeight="1">
      <c r="B24" s="13"/>
      <c r="C24" s="44">
        <v>2</v>
      </c>
      <c r="D24" s="44"/>
      <c r="E24" s="44"/>
      <c r="F24" s="44"/>
      <c r="G24" s="44"/>
      <c r="H24" s="44"/>
      <c r="I24" s="44"/>
      <c r="J24" s="44"/>
    </row>
    <row r="25" spans="2:11" s="25" customFormat="1" ht="12.75" customHeight="1">
      <c r="B25" s="15">
        <v>0.1</v>
      </c>
      <c r="C25" s="4">
        <v>-0.69247975999662081</v>
      </c>
      <c r="D25" s="4">
        <f t="shared" ref="D25:D27" si="4">((1+C25)^(1/3.5))-1</f>
        <v>-0.28603289720083891</v>
      </c>
      <c r="E25" s="6">
        <f>C25-0.0875</f>
        <v>-0.77997975999662084</v>
      </c>
      <c r="F25" s="26">
        <v>-3.6141311489456579E-3</v>
      </c>
      <c r="G25" s="26">
        <v>0.13642513876963655</v>
      </c>
      <c r="H25" s="27">
        <v>-0.39746159259689301</v>
      </c>
      <c r="I25" s="29">
        <v>-0.75323436591902504</v>
      </c>
      <c r="J25" s="21">
        <v>68</v>
      </c>
    </row>
    <row r="26" spans="2:11" s="25" customFormat="1" ht="12.75" customHeight="1">
      <c r="B26" s="15">
        <v>0.5</v>
      </c>
      <c r="C26" s="4">
        <v>-0.77095781519349427</v>
      </c>
      <c r="D26" s="4">
        <f t="shared" si="4"/>
        <v>-0.3436753616615551</v>
      </c>
      <c r="E26" s="4">
        <f>C26-0.0875</f>
        <v>-0.85845781519349429</v>
      </c>
      <c r="F26" s="26">
        <v>-4.0493368001098054E-3</v>
      </c>
      <c r="G26" s="26" t="s">
        <v>16</v>
      </c>
      <c r="H26" s="27">
        <v>-0.50430494741320697</v>
      </c>
      <c r="I26" s="29">
        <v>-0.75534962233573544</v>
      </c>
      <c r="J26" s="21">
        <v>69</v>
      </c>
    </row>
    <row r="27" spans="2:11" s="25" customFormat="1" ht="13.5" customHeight="1">
      <c r="B27" s="15">
        <v>1</v>
      </c>
      <c r="C27" s="4">
        <v>-0.66030995967954675</v>
      </c>
      <c r="D27" s="4">
        <f t="shared" si="4"/>
        <v>-0.26544611331994028</v>
      </c>
      <c r="E27" s="4">
        <f>C27-0.0875</f>
        <v>-0.74780995967954678</v>
      </c>
      <c r="F27" s="26">
        <v>-3.8930125131567523E-3</v>
      </c>
      <c r="G27" s="26">
        <v>8.0334674680115362E-2</v>
      </c>
      <c r="H27" s="27">
        <v>-0.51280186143479056</v>
      </c>
      <c r="I27" s="29">
        <v>-0.75785699787109229</v>
      </c>
      <c r="J27" s="21">
        <v>76</v>
      </c>
    </row>
    <row r="28" spans="2:11" ht="16.5" customHeight="1" thickBot="1">
      <c r="B28" s="14"/>
      <c r="C28" s="41" t="s">
        <v>15</v>
      </c>
      <c r="D28" s="41"/>
      <c r="E28" s="41"/>
      <c r="F28" s="41"/>
      <c r="G28" s="41"/>
      <c r="H28" s="41"/>
      <c r="I28" s="41"/>
      <c r="J28" s="41"/>
      <c r="K28" s="2"/>
    </row>
    <row r="29" spans="2:11" ht="12.75" customHeight="1">
      <c r="B29" s="12"/>
      <c r="C29" s="35">
        <v>1</v>
      </c>
      <c r="D29" s="35"/>
      <c r="E29" s="35"/>
      <c r="F29" s="35"/>
      <c r="G29" s="35"/>
      <c r="H29" s="35"/>
      <c r="I29" s="35"/>
      <c r="J29" s="35"/>
      <c r="K29" s="2"/>
    </row>
    <row r="30" spans="2:11" s="27" customFormat="1" ht="13.5" customHeight="1">
      <c r="B30" s="15">
        <v>0.1</v>
      </c>
      <c r="C30" s="4">
        <v>0.85632946367025509</v>
      </c>
      <c r="D30" s="4">
        <f>C30/3.5</f>
        <v>0.24466556104864431</v>
      </c>
      <c r="E30" s="4">
        <f>C30-0.0875</f>
        <v>0.76882946367025506</v>
      </c>
      <c r="F30" s="24">
        <v>5.5067998856586659E-3</v>
      </c>
      <c r="G30" s="24">
        <v>1.7943082990776002E-2</v>
      </c>
      <c r="H30" s="10">
        <v>0.41239481735734113</v>
      </c>
      <c r="I30" s="11">
        <v>-0.69937073626508095</v>
      </c>
      <c r="J30" s="9">
        <v>163</v>
      </c>
    </row>
    <row r="31" spans="2:11" s="27" customFormat="1" ht="12.75" customHeight="1">
      <c r="B31" s="15">
        <v>0.5</v>
      </c>
      <c r="C31" s="5">
        <v>1.2347488549641288</v>
      </c>
      <c r="D31" s="4">
        <f t="shared" ref="D31" si="5">C31/3.5</f>
        <v>0.35278538713260821</v>
      </c>
      <c r="E31" s="4">
        <f>C31-0.0875</f>
        <v>1.1472488549641289</v>
      </c>
      <c r="F31" s="24">
        <v>7.7218246032298866E-3</v>
      </c>
      <c r="G31" s="24">
        <v>0.20252585140208293</v>
      </c>
      <c r="H31" s="10">
        <v>0.50533296061811939</v>
      </c>
      <c r="I31" s="11">
        <v>-0.64686835217101035</v>
      </c>
      <c r="J31" s="9">
        <v>193</v>
      </c>
    </row>
    <row r="32" spans="2:11" s="25" customFormat="1" ht="12.75" customHeight="1">
      <c r="B32" s="22"/>
      <c r="C32" s="46">
        <v>1.5</v>
      </c>
      <c r="D32" s="46"/>
      <c r="E32" s="46"/>
      <c r="F32" s="46"/>
      <c r="G32" s="46"/>
      <c r="H32" s="46"/>
      <c r="I32" s="46"/>
      <c r="J32" s="46"/>
    </row>
    <row r="33" spans="2:10" s="27" customFormat="1" ht="13.5" customHeight="1">
      <c r="B33" s="15">
        <v>0.1</v>
      </c>
      <c r="C33" s="6">
        <v>7.3841250150156371E-2</v>
      </c>
      <c r="D33" s="6">
        <f>C33/3.5</f>
        <v>2.1097500042901819E-2</v>
      </c>
      <c r="E33" s="6">
        <f t="shared" ref="E33:E35" si="6">C33-0.0875</f>
        <v>-1.3658749849843624E-2</v>
      </c>
      <c r="F33" s="31">
        <v>-5.4412460170268351E-3</v>
      </c>
      <c r="G33" s="31">
        <v>-8.2792629920326426E-3</v>
      </c>
      <c r="H33" s="32">
        <v>-0.37115757205831751</v>
      </c>
      <c r="I33" s="33">
        <v>-0.77730961784296748</v>
      </c>
      <c r="J33" s="34">
        <v>94</v>
      </c>
    </row>
    <row r="34" spans="2:10" s="27" customFormat="1" ht="12.75" customHeight="1">
      <c r="B34" s="15">
        <v>0.5</v>
      </c>
      <c r="C34" s="4">
        <v>0.39346238155195062</v>
      </c>
      <c r="D34" s="4">
        <f t="shared" ref="D34:D35" si="7">C34/3.5</f>
        <v>0.11241782330055732</v>
      </c>
      <c r="E34" s="4">
        <f t="shared" si="6"/>
        <v>0.30596238155195066</v>
      </c>
      <c r="F34" s="24">
        <v>-2.989762538656968E-3</v>
      </c>
      <c r="G34" s="24">
        <v>0.11421586545130548</v>
      </c>
      <c r="H34" s="10">
        <v>-0.20797282414834736</v>
      </c>
      <c r="I34" s="11">
        <v>-0.7378735801086036</v>
      </c>
      <c r="J34" s="9">
        <v>96</v>
      </c>
    </row>
    <row r="35" spans="2:10" s="27" customFormat="1" ht="12.75" customHeight="1">
      <c r="B35" s="15">
        <v>1</v>
      </c>
      <c r="C35" s="4">
        <v>0.29403321053189829</v>
      </c>
      <c r="D35" s="4">
        <f t="shared" si="7"/>
        <v>8.4009488723399514E-2</v>
      </c>
      <c r="E35" s="4">
        <f t="shared" si="6"/>
        <v>0.2065332105318983</v>
      </c>
      <c r="F35" s="24">
        <v>-2.3821132935249356E-3</v>
      </c>
      <c r="G35" s="24">
        <v>0.11353242089104199</v>
      </c>
      <c r="H35" s="10">
        <v>-0.22632029483648658</v>
      </c>
      <c r="I35" s="11">
        <v>-0.75014210469938247</v>
      </c>
      <c r="J35" s="9">
        <v>110</v>
      </c>
    </row>
    <row r="36" spans="2:10" s="25" customFormat="1" ht="12" customHeight="1">
      <c r="B36" s="22"/>
      <c r="C36" s="45">
        <v>2</v>
      </c>
      <c r="D36" s="45"/>
      <c r="E36" s="45"/>
      <c r="F36" s="45"/>
      <c r="G36" s="45"/>
      <c r="H36" s="45"/>
      <c r="I36" s="45"/>
      <c r="J36" s="45"/>
    </row>
    <row r="37" spans="2:10" s="27" customFormat="1" ht="12.75" customHeight="1">
      <c r="B37" s="15">
        <v>0.1</v>
      </c>
      <c r="C37" s="6">
        <v>0.11215283376388779</v>
      </c>
      <c r="D37" s="6">
        <f>C37/3.5</f>
        <v>3.2043666789682228E-2</v>
      </c>
      <c r="E37" s="6">
        <f t="shared" ref="E37:E39" si="8">C37-0.0875</f>
        <v>2.4652833763887799E-2</v>
      </c>
      <c r="F37" s="31">
        <v>2.4073677320472853E-3</v>
      </c>
      <c r="G37" s="31">
        <v>5.4033857324683091E-2</v>
      </c>
      <c r="H37" s="32">
        <v>0.26395086212779051</v>
      </c>
      <c r="I37" s="33">
        <v>-0.48291659215311977</v>
      </c>
      <c r="J37" s="34">
        <v>59</v>
      </c>
    </row>
    <row r="38" spans="2:10" s="27" customFormat="1" ht="12" customHeight="1">
      <c r="B38" s="15">
        <v>0.5</v>
      </c>
      <c r="C38" s="4">
        <v>0.38799519021648121</v>
      </c>
      <c r="D38" s="4">
        <f t="shared" ref="D38:D39" si="9">C38/3.5</f>
        <v>0.11085576863328035</v>
      </c>
      <c r="E38" s="4">
        <f t="shared" si="8"/>
        <v>0.30049519021648119</v>
      </c>
      <c r="F38" s="24">
        <v>3.7205588456732806E-3</v>
      </c>
      <c r="G38" s="24">
        <v>5.8936672027703994E-2</v>
      </c>
      <c r="H38" s="10">
        <v>0.4466263445361468</v>
      </c>
      <c r="I38" s="11">
        <v>-0.46618800056857534</v>
      </c>
      <c r="J38" s="9">
        <v>60</v>
      </c>
    </row>
    <row r="39" spans="2:10" s="27" customFormat="1" ht="12" customHeight="1">
      <c r="B39" s="15">
        <v>1</v>
      </c>
      <c r="C39" s="4">
        <v>0.51527719247319803</v>
      </c>
      <c r="D39" s="4">
        <f t="shared" si="9"/>
        <v>0.14722205499234228</v>
      </c>
      <c r="E39" s="4">
        <f t="shared" si="8"/>
        <v>0.42777719247319801</v>
      </c>
      <c r="F39" s="24">
        <v>4.2252246836911875E-3</v>
      </c>
      <c r="G39" s="24">
        <v>6.3374212678000252E-2</v>
      </c>
      <c r="H39" s="10">
        <v>0.52829052497881512</v>
      </c>
      <c r="I39" s="11">
        <v>-0.50477062805680262</v>
      </c>
      <c r="J39" s="9">
        <v>63</v>
      </c>
    </row>
    <row r="40" spans="2:10" ht="15.75" customHeight="1" thickBot="1">
      <c r="B40" s="43" t="s">
        <v>7</v>
      </c>
      <c r="C40" s="43"/>
      <c r="D40" s="43"/>
      <c r="E40" s="43"/>
      <c r="F40" s="43"/>
      <c r="G40" s="43"/>
      <c r="H40" s="43"/>
      <c r="I40" s="43"/>
      <c r="J40" s="43"/>
    </row>
    <row r="41" spans="2:10" ht="13.5" customHeight="1">
      <c r="B41" s="10"/>
      <c r="C41" s="11">
        <v>8.7499999999999994E-2</v>
      </c>
      <c r="D41" s="4">
        <f>((1+C41)^(1/3.5))-1</f>
        <v>2.4255634246111102E-2</v>
      </c>
      <c r="E41" s="4">
        <f>C41-0.0875</f>
        <v>0</v>
      </c>
      <c r="F41" s="4"/>
      <c r="G41" s="8">
        <v>1</v>
      </c>
      <c r="H41" s="10">
        <v>0.25</v>
      </c>
      <c r="I41" s="11">
        <v>-0.57189999999999996</v>
      </c>
      <c r="J41" s="9">
        <v>2</v>
      </c>
    </row>
    <row r="42" spans="2:10" ht="24" customHeight="1">
      <c r="B42" s="42" t="s">
        <v>14</v>
      </c>
      <c r="C42" s="42"/>
      <c r="D42" s="42"/>
      <c r="E42" s="42"/>
      <c r="F42" s="42"/>
      <c r="G42" s="42"/>
      <c r="H42" s="42"/>
      <c r="I42" s="42"/>
      <c r="J42" s="42"/>
    </row>
  </sheetData>
  <mergeCells count="22">
    <mergeCell ref="B42:J42"/>
    <mergeCell ref="B40:J40"/>
    <mergeCell ref="C20:J20"/>
    <mergeCell ref="C24:J24"/>
    <mergeCell ref="C36:J36"/>
    <mergeCell ref="C29:J29"/>
    <mergeCell ref="C32:J32"/>
    <mergeCell ref="C28:J28"/>
    <mergeCell ref="B3:B5"/>
    <mergeCell ref="J2:J3"/>
    <mergeCell ref="C4:J4"/>
    <mergeCell ref="C16:J16"/>
    <mergeCell ref="E2:E3"/>
    <mergeCell ref="G2:G3"/>
    <mergeCell ref="H2:H3"/>
    <mergeCell ref="I2:I3"/>
    <mergeCell ref="F2:F3"/>
    <mergeCell ref="C17:J17"/>
    <mergeCell ref="C12:J12"/>
    <mergeCell ref="C8:J8"/>
    <mergeCell ref="C2:C3"/>
    <mergeCell ref="D2:D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Martin</cp:lastModifiedBy>
  <cp:lastPrinted>2012-10-21T23:05:35Z</cp:lastPrinted>
  <dcterms:created xsi:type="dcterms:W3CDTF">2012-08-22T19:35:25Z</dcterms:created>
  <dcterms:modified xsi:type="dcterms:W3CDTF">2013-03-10T14:29:50Z</dcterms:modified>
</cp:coreProperties>
</file>