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610" windowHeight="5175" tabRatio="845" activeTab="0"/>
  </bookViews>
  <sheets>
    <sheet name="Fg_01" sheetId="1" r:id="rId1"/>
    <sheet name="Fig_02" sheetId="2" r:id="rId2"/>
    <sheet name="Qd_01" sheetId="3" r:id="rId3"/>
    <sheet name="Tb_01" sheetId="4" r:id="rId4"/>
    <sheet name="Tb_02" sheetId="5" r:id="rId5"/>
  </sheets>
  <definedNames/>
  <calcPr fullCalcOnLoad="1"/>
</workbook>
</file>

<file path=xl/sharedStrings.xml><?xml version="1.0" encoding="utf-8"?>
<sst xmlns="http://schemas.openxmlformats.org/spreadsheetml/2006/main" count="216" uniqueCount="99">
  <si>
    <r>
      <t xml:space="preserve">Performance
</t>
    </r>
    <r>
      <rPr>
        <sz val="10"/>
        <rFont val="Times New Roman"/>
        <family val="1"/>
      </rPr>
      <t>H1 (0 ou -) e 
H2 (0 ou -)</t>
    </r>
  </si>
  <si>
    <t>Valor, em percentual, da taxa média mensal de administração incorrida pelo fundo no período. Cálculo mensal: despesa com taxa de administração do mês t dividida pela média do PL no início e no final do mês t.</t>
  </si>
  <si>
    <t>Valor, em percentual, da taxa média mensal de performance incorrida pelo fundo no período. Cálculo mensal: despesa com taxa de performance do mês t dividida pela média do PL no início e no final do mês t.</t>
  </si>
  <si>
    <t>Sharpeb</t>
  </si>
  <si>
    <t>Jensenb</t>
  </si>
  <si>
    <t xml:space="preserve">AKb </t>
  </si>
  <si>
    <r>
      <t>Output</t>
    </r>
    <r>
      <rPr>
        <sz val="10"/>
        <rFont val="Times New Roman"/>
        <family val="1"/>
      </rPr>
      <t xml:space="preserve"> do Teste de Amin e Kat (2003).</t>
    </r>
  </si>
  <si>
    <r>
      <t>Output</t>
    </r>
    <r>
      <rPr>
        <sz val="10"/>
        <rFont val="Times New Roman"/>
        <family val="1"/>
      </rPr>
      <t xml:space="preserve"> - Alfa de Jensen.</t>
    </r>
  </si>
  <si>
    <t>Estimativa para a taxa de menor risco.</t>
  </si>
  <si>
    <t>Valor ao final do mês, em reais, da cota dos fundos da amostra.</t>
  </si>
  <si>
    <t>Logaritmo Neperiano do tempo de cadastro dos gestores dos fundos na CVM, o que serviu como proxy para estimar sua experiência.</t>
  </si>
  <si>
    <t>Logaritmo Neperiano do PL administrado pelos fundos. Nas análises de regressão foi utilizado o valor médio do período.</t>
  </si>
  <si>
    <t>Desv. Pad.</t>
  </si>
  <si>
    <r>
      <t xml:space="preserve"> (Cota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+ Tx.Adm.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+ Tx.Perf.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>)  -  Cota</t>
    </r>
    <r>
      <rPr>
        <vertAlign val="subscript"/>
        <sz val="12"/>
        <rFont val="Times New Roman"/>
        <family val="1"/>
      </rPr>
      <t>(t-1)</t>
    </r>
  </si>
  <si>
    <r>
      <t xml:space="preserve">Beta + </t>
    </r>
    <r>
      <rPr>
        <b/>
        <i/>
        <sz val="10"/>
        <rFont val="Times New Roman"/>
        <family val="1"/>
      </rPr>
      <t>Dummy</t>
    </r>
  </si>
  <si>
    <t>LnEG_int</t>
  </si>
  <si>
    <t>m.i.</t>
  </si>
  <si>
    <t>m.s.</t>
  </si>
  <si>
    <t>-</t>
  </si>
  <si>
    <t>Experiência do Gestor</t>
  </si>
  <si>
    <t>Crise</t>
  </si>
  <si>
    <t>FICFI</t>
  </si>
  <si>
    <t>H1</t>
  </si>
  <si>
    <t>H2</t>
  </si>
  <si>
    <t>H3</t>
  </si>
  <si>
    <t>H4</t>
  </si>
  <si>
    <t>H5</t>
  </si>
  <si>
    <t>H6</t>
  </si>
  <si>
    <t>H7</t>
  </si>
  <si>
    <t>FICFI_int</t>
  </si>
  <si>
    <t>TAd_int</t>
  </si>
  <si>
    <t>TPf_int</t>
  </si>
  <si>
    <t>Ibovespa</t>
  </si>
  <si>
    <t>Sig.(Norm.Res.)</t>
  </si>
  <si>
    <t>Variáveis</t>
  </si>
  <si>
    <t>Taxa de Administração</t>
  </si>
  <si>
    <t>Taxa de Performance</t>
  </si>
  <si>
    <r>
      <t>FICFI (</t>
    </r>
    <r>
      <rPr>
        <b/>
        <i/>
        <sz val="10"/>
        <rFont val="Times New Roman"/>
        <family val="1"/>
      </rPr>
      <t>dummy</t>
    </r>
    <r>
      <rPr>
        <b/>
        <sz val="10"/>
        <rFont val="Times New Roman"/>
        <family val="1"/>
      </rPr>
      <t>)</t>
    </r>
  </si>
  <si>
    <t>Períodos de Crise</t>
  </si>
  <si>
    <t>Tamanho do Fundo</t>
  </si>
  <si>
    <r>
      <t xml:space="preserve">A performance corresponde ao </t>
    </r>
    <r>
      <rPr>
        <i/>
        <sz val="10"/>
        <rFont val="Times New Roman"/>
        <family val="1"/>
      </rPr>
      <t>output</t>
    </r>
    <r>
      <rPr>
        <sz val="10"/>
        <rFont val="Times New Roman"/>
        <family val="1"/>
      </rPr>
      <t xml:space="preserve"> de cada um dos métodos de análise adotados: Teste de Amin e Kat, Índice de Sharpe e Alfa de Jensen.</t>
    </r>
  </si>
  <si>
    <r>
      <t>Cota</t>
    </r>
    <r>
      <rPr>
        <vertAlign val="subscript"/>
        <sz val="12"/>
        <rFont val="Times New Roman"/>
        <family val="1"/>
      </rPr>
      <t>(t-1)</t>
    </r>
  </si>
  <si>
    <t>R2 ajustado</t>
  </si>
  <si>
    <t>Amin e Kat Líquido - com correção - White</t>
  </si>
  <si>
    <t>Beta</t>
  </si>
  <si>
    <t>VIF</t>
  </si>
  <si>
    <t xml:space="preserve">N </t>
  </si>
  <si>
    <t>TAd</t>
  </si>
  <si>
    <t>TPf</t>
  </si>
  <si>
    <t>--</t>
  </si>
  <si>
    <t>+</t>
  </si>
  <si>
    <t>Jan/05 a Ago/11</t>
  </si>
  <si>
    <t>Sn.</t>
  </si>
  <si>
    <t>Const.</t>
  </si>
  <si>
    <t>Jan/05 a Maio/08</t>
  </si>
  <si>
    <t>Jun/08 a Ago/11</t>
  </si>
  <si>
    <r>
      <t xml:space="preserve"> </t>
    </r>
    <r>
      <rPr>
        <sz val="10"/>
        <rFont val="Times New Roman"/>
        <family val="1"/>
      </rPr>
      <t>+/–</t>
    </r>
  </si>
  <si>
    <t>Sig.(modelo - Estat. F)</t>
  </si>
  <si>
    <r>
      <t xml:space="preserve">Performance
</t>
    </r>
    <r>
      <rPr>
        <sz val="10"/>
        <rFont val="Times New Roman"/>
        <family val="1"/>
      </rPr>
      <t>H1 (0 ou -) 
e 
H2 (0 ou -)</t>
    </r>
  </si>
  <si>
    <r>
      <t>Cota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- Cota</t>
    </r>
    <r>
      <rPr>
        <vertAlign val="subscript"/>
        <sz val="12"/>
        <rFont val="Times New Roman"/>
        <family val="1"/>
      </rPr>
      <t>(t-1)</t>
    </r>
    <r>
      <rPr>
        <sz val="12"/>
        <rFont val="Times New Roman"/>
        <family val="1"/>
      </rPr>
      <t xml:space="preserve"> </t>
    </r>
  </si>
  <si>
    <t>Dados da Pesquisa</t>
  </si>
  <si>
    <r>
      <t>Dummy</t>
    </r>
    <r>
      <rPr>
        <sz val="10"/>
        <rFont val="Times New Roman"/>
        <family val="1"/>
      </rPr>
      <t>: 0 - períodos de mercado aproximadamente em alta (Jan/2005 a Maio/2008); 1 - períodos de incerteza (Jun/2008 a Ago/2011).</t>
    </r>
  </si>
  <si>
    <t>Significado</t>
  </si>
  <si>
    <t>Fonte</t>
  </si>
  <si>
    <t>S.I.ANBID</t>
  </si>
  <si>
    <t>CVM</t>
  </si>
  <si>
    <t>CVM, Balancetes dos Fundos</t>
  </si>
  <si>
    <t>AK</t>
  </si>
  <si>
    <t>Sharpe</t>
  </si>
  <si>
    <t>Índice de Sharpe para cada um dos fundos da amostra.</t>
  </si>
  <si>
    <t>Jensen</t>
  </si>
  <si>
    <t>TAd (a.m.)</t>
  </si>
  <si>
    <t>TPf (a.m.)</t>
  </si>
  <si>
    <r>
      <t>Dummy</t>
    </r>
    <r>
      <rPr>
        <sz val="10"/>
        <rFont val="Times New Roman"/>
        <family val="1"/>
      </rPr>
      <t>: 0 - fundo não é um FICFI; 1 - fundo é um FICFI.</t>
    </r>
  </si>
  <si>
    <r>
      <t xml:space="preserve">Proxy </t>
    </r>
    <r>
      <rPr>
        <sz val="10"/>
        <rFont val="Times New Roman"/>
        <family val="1"/>
      </rPr>
      <t>para o retorno do mercado de ações.</t>
    </r>
  </si>
  <si>
    <t>ECONOMATICA</t>
  </si>
  <si>
    <t>SELIC</t>
  </si>
  <si>
    <t>Cota</t>
  </si>
  <si>
    <t xml:space="preserve">TAd </t>
  </si>
  <si>
    <t xml:space="preserve">TPf </t>
  </si>
  <si>
    <t>LnPL</t>
  </si>
  <si>
    <t>LnEG</t>
  </si>
  <si>
    <t>Hip.</t>
  </si>
  <si>
    <t>Variáv.</t>
  </si>
  <si>
    <t>***</t>
  </si>
  <si>
    <t>**</t>
  </si>
  <si>
    <r>
      <t>R</t>
    </r>
    <r>
      <rPr>
        <vertAlign val="subscript"/>
        <sz val="12"/>
        <rFont val="Times New Roman"/>
        <family val="1"/>
      </rPr>
      <t>Pt</t>
    </r>
    <r>
      <rPr>
        <sz val="12"/>
        <rFont val="Times New Roman"/>
        <family val="1"/>
      </rPr>
      <t xml:space="preserve">  =  </t>
    </r>
    <r>
      <rPr>
        <sz val="1"/>
        <rFont val="Times New Roman"/>
        <family val="1"/>
      </rPr>
      <t>.</t>
    </r>
  </si>
  <si>
    <t>Equação (1)</t>
  </si>
  <si>
    <t>Equação (2)</t>
  </si>
  <si>
    <r>
      <t>R</t>
    </r>
    <r>
      <rPr>
        <vertAlign val="subscript"/>
        <sz val="12"/>
        <rFont val="Times New Roman"/>
        <family val="1"/>
      </rPr>
      <t>BPt</t>
    </r>
    <r>
      <rPr>
        <sz val="12"/>
        <rFont val="Times New Roman"/>
        <family val="1"/>
      </rPr>
      <t xml:space="preserve">  =  </t>
    </r>
    <r>
      <rPr>
        <sz val="1"/>
        <rFont val="Times New Roman"/>
        <family val="1"/>
      </rPr>
      <t>.</t>
    </r>
  </si>
  <si>
    <t>n.s.</t>
  </si>
  <si>
    <t>Desv. 
Pad.</t>
  </si>
  <si>
    <t>Média</t>
  </si>
  <si>
    <t>N</t>
  </si>
  <si>
    <t>Sig.</t>
  </si>
  <si>
    <t>–</t>
  </si>
  <si>
    <t>Período: Jan/05 a Ago/11</t>
  </si>
  <si>
    <t>Período: Jan/05 a Maio/08</t>
  </si>
  <si>
    <t>Período: Jun/08 a Ago/11</t>
  </si>
</sst>
</file>

<file path=xl/styles.xml><?xml version="1.0" encoding="utf-8"?>
<styleSheet xmlns="http://schemas.openxmlformats.org/spreadsheetml/2006/main">
  <numFmts count="5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%"/>
    <numFmt numFmtId="173" formatCode="0.000"/>
    <numFmt numFmtId="174" formatCode="#,##0.000"/>
    <numFmt numFmtId="175" formatCode="[$-416]mmm\-yy;@"/>
    <numFmt numFmtId="176" formatCode="#,##0.000000"/>
    <numFmt numFmtId="177" formatCode="0.00000000000000000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[$-416]dddd\,\ d&quot; de &quot;mmmm&quot; de &quot;yyyy"/>
    <numFmt numFmtId="184" formatCode="dd/mm/yy;@"/>
    <numFmt numFmtId="185" formatCode="mm/yyyy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%"/>
    <numFmt numFmtId="191" formatCode="0.0000E+00"/>
    <numFmt numFmtId="192" formatCode="0.000E+00"/>
    <numFmt numFmtId="193" formatCode="0.0E+00"/>
    <numFmt numFmtId="194" formatCode="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  <numFmt numFmtId="206" formatCode="0.0000000000000000E+00"/>
    <numFmt numFmtId="207" formatCode="0.00000000000000000E+00"/>
    <numFmt numFmtId="208" formatCode="0.000000000000000000E+00"/>
    <numFmt numFmtId="209" formatCode="0.0000000000000000000E+00"/>
    <numFmt numFmtId="210" formatCode="0.00000000000000000000E+00"/>
    <numFmt numFmtId="211" formatCode="mmm/yyyy"/>
    <numFmt numFmtId="212" formatCode="#,##0.0"/>
    <numFmt numFmtId="213" formatCode="_([$€-2]* #,##0.00_);_([$€-2]* \(#,##0.00\);_([$€-2]* &quot;-&quot;??_)"/>
    <numFmt numFmtId="214" formatCode="_(* #,##0.0_);_(* \(#,##0.0\);_(* &quot;-&quot;?_);_(@_)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21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24" borderId="2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173" fontId="2" fillId="0" borderId="1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73" fontId="2" fillId="0" borderId="0" xfId="0" applyNumberFormat="1" applyFont="1" applyAlignment="1">
      <alignment horizontal="left" vertical="center"/>
    </xf>
    <xf numFmtId="173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5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left" vertical="center" wrapText="1"/>
    </xf>
    <xf numFmtId="173" fontId="2" fillId="0" borderId="1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3" fillId="2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0</xdr:col>
      <xdr:colOff>0</xdr:colOff>
      <xdr:row>6</xdr:row>
      <xdr:rowOff>266700</xdr:rowOff>
    </xdr:to>
    <xdr:sp>
      <xdr:nvSpPr>
        <xdr:cNvPr id="2" name="Line 2"/>
        <xdr:cNvSpPr>
          <a:spLocks/>
        </xdr:cNvSpPr>
      </xdr:nvSpPr>
      <xdr:spPr>
        <a:xfrm>
          <a:off x="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</xdr:row>
      <xdr:rowOff>0</xdr:rowOff>
    </xdr:from>
    <xdr:to>
      <xdr:col>3</xdr:col>
      <xdr:colOff>647700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3257550" y="657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</xdr:row>
      <xdr:rowOff>9525</xdr:rowOff>
    </xdr:from>
    <xdr:to>
      <xdr:col>2</xdr:col>
      <xdr:colOff>438150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2028825" y="666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1009650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>
          <a:off x="1590675" y="1000125"/>
          <a:ext cx="10096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133350</xdr:rowOff>
    </xdr:from>
    <xdr:to>
      <xdr:col>3</xdr:col>
      <xdr:colOff>0</xdr:colOff>
      <xdr:row>8</xdr:row>
      <xdr:rowOff>209550</xdr:rowOff>
    </xdr:to>
    <xdr:sp>
      <xdr:nvSpPr>
        <xdr:cNvPr id="6" name="Line 6"/>
        <xdr:cNvSpPr>
          <a:spLocks/>
        </xdr:cNvSpPr>
      </xdr:nvSpPr>
      <xdr:spPr>
        <a:xfrm>
          <a:off x="1590675" y="1476375"/>
          <a:ext cx="1019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3</xdr:col>
      <xdr:colOff>0</xdr:colOff>
      <xdr:row>9</xdr:row>
      <xdr:rowOff>57150</xdr:rowOff>
    </xdr:to>
    <xdr:sp>
      <xdr:nvSpPr>
        <xdr:cNvPr id="7" name="Line 7"/>
        <xdr:cNvSpPr>
          <a:spLocks/>
        </xdr:cNvSpPr>
      </xdr:nvSpPr>
      <xdr:spPr>
        <a:xfrm>
          <a:off x="1590675" y="1952625"/>
          <a:ext cx="1019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142875</xdr:rowOff>
    </xdr:from>
    <xdr:to>
      <xdr:col>3</xdr:col>
      <xdr:colOff>0</xdr:colOff>
      <xdr:row>10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590675" y="2228850"/>
          <a:ext cx="1019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2</xdr:col>
      <xdr:colOff>1009650</xdr:colOff>
      <xdr:row>12</xdr:row>
      <xdr:rowOff>133350</xdr:rowOff>
    </xdr:to>
    <xdr:sp>
      <xdr:nvSpPr>
        <xdr:cNvPr id="9" name="Line 9"/>
        <xdr:cNvSpPr>
          <a:spLocks/>
        </xdr:cNvSpPr>
      </xdr:nvSpPr>
      <xdr:spPr>
        <a:xfrm flipV="1">
          <a:off x="1590675" y="237172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4</xdr:col>
      <xdr:colOff>314325</xdr:colOff>
      <xdr:row>13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657600" y="1343025"/>
          <a:ext cx="28575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</xdr:row>
      <xdr:rowOff>142875</xdr:rowOff>
    </xdr:from>
    <xdr:to>
      <xdr:col>4</xdr:col>
      <xdr:colOff>190500</xdr:colOff>
      <xdr:row>5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019425" y="1009650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H8 –</a:t>
          </a:r>
        </a:p>
      </xdr:txBody>
    </xdr:sp>
    <xdr:clientData/>
  </xdr:twoCellAnchor>
  <xdr:twoCellAnchor>
    <xdr:from>
      <xdr:col>2</xdr:col>
      <xdr:colOff>333375</xdr:colOff>
      <xdr:row>3</xdr:row>
      <xdr:rowOff>19050</xdr:rowOff>
    </xdr:from>
    <xdr:to>
      <xdr:col>3</xdr:col>
      <xdr:colOff>428625</xdr:colOff>
      <xdr:row>4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924050" y="676275"/>
          <a:ext cx="1114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H9 (moderação)</a:t>
          </a:r>
        </a:p>
      </xdr:txBody>
    </xdr:sp>
    <xdr:clientData/>
  </xdr:twoCellAnchor>
  <xdr:twoCellAnchor>
    <xdr:from>
      <xdr:col>1</xdr:col>
      <xdr:colOff>1219200</xdr:colOff>
      <xdr:row>7</xdr:row>
      <xdr:rowOff>190500</xdr:rowOff>
    </xdr:from>
    <xdr:to>
      <xdr:col>2</xdr:col>
      <xdr:colOff>581025</xdr:colOff>
      <xdr:row>8</xdr:row>
      <xdr:rowOff>171450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371600" y="1800225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H5 +</a:t>
          </a:r>
        </a:p>
      </xdr:txBody>
    </xdr:sp>
    <xdr:clientData/>
  </xdr:twoCellAnchor>
  <xdr:twoCellAnchor>
    <xdr:from>
      <xdr:col>1</xdr:col>
      <xdr:colOff>1266825</xdr:colOff>
      <xdr:row>10</xdr:row>
      <xdr:rowOff>123825</xdr:rowOff>
    </xdr:from>
    <xdr:to>
      <xdr:col>2</xdr:col>
      <xdr:colOff>628650</xdr:colOff>
      <xdr:row>11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2419350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H6 +/–</a:t>
          </a:r>
        </a:p>
      </xdr:txBody>
    </xdr:sp>
    <xdr:clientData/>
  </xdr:twoCellAnchor>
  <xdr:twoCellAnchor>
    <xdr:from>
      <xdr:col>1</xdr:col>
      <xdr:colOff>1219200</xdr:colOff>
      <xdr:row>12</xdr:row>
      <xdr:rowOff>114300</xdr:rowOff>
    </xdr:from>
    <xdr:to>
      <xdr:col>2</xdr:col>
      <xdr:colOff>581025</xdr:colOff>
      <xdr:row>13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371600" y="288607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H7 –</a:t>
          </a:r>
        </a:p>
      </xdr:txBody>
    </xdr:sp>
    <xdr:clientData/>
  </xdr:twoCellAnchor>
  <xdr:twoCellAnchor>
    <xdr:from>
      <xdr:col>1</xdr:col>
      <xdr:colOff>1209675</xdr:colOff>
      <xdr:row>5</xdr:row>
      <xdr:rowOff>200025</xdr:rowOff>
    </xdr:from>
    <xdr:to>
      <xdr:col>2</xdr:col>
      <xdr:colOff>571500</xdr:colOff>
      <xdr:row>6</xdr:row>
      <xdr:rowOff>180975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362075" y="1333500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H4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  <xdr:twoCellAnchor>
    <xdr:from>
      <xdr:col>1</xdr:col>
      <xdr:colOff>1247775</xdr:colOff>
      <xdr:row>4</xdr:row>
      <xdr:rowOff>0</xdr:rowOff>
    </xdr:from>
    <xdr:to>
      <xdr:col>2</xdr:col>
      <xdr:colOff>609600</xdr:colOff>
      <xdr:row>4</xdr:row>
      <xdr:rowOff>190500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400175" y="866775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H3 +/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  <xdr:twoCellAnchor>
    <xdr:from>
      <xdr:col>3</xdr:col>
      <xdr:colOff>647700</xdr:colOff>
      <xdr:row>17</xdr:row>
      <xdr:rowOff>0</xdr:rowOff>
    </xdr:from>
    <xdr:to>
      <xdr:col>3</xdr:col>
      <xdr:colOff>647700</xdr:colOff>
      <xdr:row>21</xdr:row>
      <xdr:rowOff>123825</xdr:rowOff>
    </xdr:to>
    <xdr:sp>
      <xdr:nvSpPr>
        <xdr:cNvPr id="18" name="Line 31"/>
        <xdr:cNvSpPr>
          <a:spLocks/>
        </xdr:cNvSpPr>
      </xdr:nvSpPr>
      <xdr:spPr>
        <a:xfrm>
          <a:off x="3257550" y="36385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17</xdr:row>
      <xdr:rowOff>9525</xdr:rowOff>
    </xdr:from>
    <xdr:to>
      <xdr:col>2</xdr:col>
      <xdr:colOff>438150</xdr:colOff>
      <xdr:row>19</xdr:row>
      <xdr:rowOff>76200</xdr:rowOff>
    </xdr:to>
    <xdr:sp>
      <xdr:nvSpPr>
        <xdr:cNvPr id="19" name="Line 32"/>
        <xdr:cNvSpPr>
          <a:spLocks/>
        </xdr:cNvSpPr>
      </xdr:nvSpPr>
      <xdr:spPr>
        <a:xfrm flipH="1">
          <a:off x="2028825" y="3648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2</xdr:col>
      <xdr:colOff>1009650</xdr:colOff>
      <xdr:row>22</xdr:row>
      <xdr:rowOff>57150</xdr:rowOff>
    </xdr:to>
    <xdr:sp>
      <xdr:nvSpPr>
        <xdr:cNvPr id="20" name="Line 33"/>
        <xdr:cNvSpPr>
          <a:spLocks/>
        </xdr:cNvSpPr>
      </xdr:nvSpPr>
      <xdr:spPr>
        <a:xfrm>
          <a:off x="1590675" y="4029075"/>
          <a:ext cx="10096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133350</xdr:rowOff>
    </xdr:from>
    <xdr:to>
      <xdr:col>3</xdr:col>
      <xdr:colOff>0</xdr:colOff>
      <xdr:row>22</xdr:row>
      <xdr:rowOff>209550</xdr:rowOff>
    </xdr:to>
    <xdr:sp>
      <xdr:nvSpPr>
        <xdr:cNvPr id="21" name="Line 34"/>
        <xdr:cNvSpPr>
          <a:spLocks/>
        </xdr:cNvSpPr>
      </xdr:nvSpPr>
      <xdr:spPr>
        <a:xfrm>
          <a:off x="1590675" y="4362450"/>
          <a:ext cx="1019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133350</xdr:rowOff>
    </xdr:from>
    <xdr:to>
      <xdr:col>3</xdr:col>
      <xdr:colOff>0</xdr:colOff>
      <xdr:row>23</xdr:row>
      <xdr:rowOff>57150</xdr:rowOff>
    </xdr:to>
    <xdr:sp>
      <xdr:nvSpPr>
        <xdr:cNvPr id="22" name="Line 35"/>
        <xdr:cNvSpPr>
          <a:spLocks/>
        </xdr:cNvSpPr>
      </xdr:nvSpPr>
      <xdr:spPr>
        <a:xfrm>
          <a:off x="1590675" y="4695825"/>
          <a:ext cx="1019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123825</xdr:rowOff>
    </xdr:from>
    <xdr:to>
      <xdr:col>3</xdr:col>
      <xdr:colOff>0</xdr:colOff>
      <xdr:row>24</xdr:row>
      <xdr:rowOff>142875</xdr:rowOff>
    </xdr:to>
    <xdr:sp>
      <xdr:nvSpPr>
        <xdr:cNvPr id="23" name="Line 36"/>
        <xdr:cNvSpPr>
          <a:spLocks/>
        </xdr:cNvSpPr>
      </xdr:nvSpPr>
      <xdr:spPr>
        <a:xfrm flipV="1">
          <a:off x="1590675" y="4895850"/>
          <a:ext cx="1019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1009650</xdr:colOff>
      <xdr:row>26</xdr:row>
      <xdr:rowOff>133350</xdr:rowOff>
    </xdr:to>
    <xdr:sp>
      <xdr:nvSpPr>
        <xdr:cNvPr id="24" name="Line 37"/>
        <xdr:cNvSpPr>
          <a:spLocks/>
        </xdr:cNvSpPr>
      </xdr:nvSpPr>
      <xdr:spPr>
        <a:xfrm flipV="1">
          <a:off x="1590675" y="4972050"/>
          <a:ext cx="1009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38100</xdr:rowOff>
    </xdr:from>
    <xdr:to>
      <xdr:col>4</xdr:col>
      <xdr:colOff>314325</xdr:colOff>
      <xdr:row>27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3657600" y="3933825"/>
          <a:ext cx="285750" cy="150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142875</xdr:rowOff>
    </xdr:from>
    <xdr:to>
      <xdr:col>4</xdr:col>
      <xdr:colOff>190500</xdr:colOff>
      <xdr:row>19</xdr:row>
      <xdr:rowOff>114300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3019425" y="40386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H8 –</a:t>
          </a:r>
        </a:p>
      </xdr:txBody>
    </xdr:sp>
    <xdr:clientData/>
  </xdr:twoCellAnchor>
  <xdr:twoCellAnchor>
    <xdr:from>
      <xdr:col>2</xdr:col>
      <xdr:colOff>333375</xdr:colOff>
      <xdr:row>17</xdr:row>
      <xdr:rowOff>19050</xdr:rowOff>
    </xdr:from>
    <xdr:to>
      <xdr:col>3</xdr:col>
      <xdr:colOff>428625</xdr:colOff>
      <xdr:row>18</xdr:row>
      <xdr:rowOff>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1924050" y="3657600"/>
          <a:ext cx="1114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H9 (moderação)</a:t>
          </a:r>
        </a:p>
      </xdr:txBody>
    </xdr:sp>
    <xdr:clientData/>
  </xdr:twoCellAnchor>
  <xdr:twoCellAnchor>
    <xdr:from>
      <xdr:col>1</xdr:col>
      <xdr:colOff>1219200</xdr:colOff>
      <xdr:row>21</xdr:row>
      <xdr:rowOff>104775</xdr:rowOff>
    </xdr:from>
    <xdr:to>
      <xdr:col>2</xdr:col>
      <xdr:colOff>581025</xdr:colOff>
      <xdr:row>22</xdr:row>
      <xdr:rowOff>152400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1371600" y="45434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H5 +</a:t>
          </a:r>
        </a:p>
      </xdr:txBody>
    </xdr:sp>
    <xdr:clientData/>
  </xdr:twoCellAnchor>
  <xdr:twoCellAnchor>
    <xdr:from>
      <xdr:col>1</xdr:col>
      <xdr:colOff>1266825</xdr:colOff>
      <xdr:row>23</xdr:row>
      <xdr:rowOff>66675</xdr:rowOff>
    </xdr:from>
    <xdr:to>
      <xdr:col>2</xdr:col>
      <xdr:colOff>628650</xdr:colOff>
      <xdr:row>24</xdr:row>
      <xdr:rowOff>142875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1419225" y="4838700"/>
          <a:ext cx="800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H6 +/–</a:t>
          </a:r>
        </a:p>
      </xdr:txBody>
    </xdr:sp>
    <xdr:clientData/>
  </xdr:twoCellAnchor>
  <xdr:twoCellAnchor>
    <xdr:from>
      <xdr:col>1</xdr:col>
      <xdr:colOff>1419225</xdr:colOff>
      <xdr:row>26</xdr:row>
      <xdr:rowOff>9525</xdr:rowOff>
    </xdr:from>
    <xdr:to>
      <xdr:col>2</xdr:col>
      <xdr:colOff>781050</xdr:colOff>
      <xdr:row>27</xdr:row>
      <xdr:rowOff>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1571625" y="5238750"/>
          <a:ext cx="800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H7 –</a:t>
          </a:r>
        </a:p>
      </xdr:txBody>
    </xdr:sp>
    <xdr:clientData/>
  </xdr:twoCellAnchor>
  <xdr:twoCellAnchor>
    <xdr:from>
      <xdr:col>1</xdr:col>
      <xdr:colOff>1209675</xdr:colOff>
      <xdr:row>19</xdr:row>
      <xdr:rowOff>123825</xdr:rowOff>
    </xdr:from>
    <xdr:to>
      <xdr:col>2</xdr:col>
      <xdr:colOff>571500</xdr:colOff>
      <xdr:row>20</xdr:row>
      <xdr:rowOff>180975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1362075" y="42291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H4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  <xdr:twoCellAnchor>
    <xdr:from>
      <xdr:col>1</xdr:col>
      <xdr:colOff>1247775</xdr:colOff>
      <xdr:row>18</xdr:row>
      <xdr:rowOff>0</xdr:rowOff>
    </xdr:from>
    <xdr:to>
      <xdr:col>2</xdr:col>
      <xdr:colOff>609600</xdr:colOff>
      <xdr:row>18</xdr:row>
      <xdr:rowOff>190500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1400175" y="3895725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H3 +/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tabSelected="1" workbookViewId="0" topLeftCell="A1">
      <selection activeCell="A1" sqref="A1"/>
    </sheetView>
  </sheetViews>
  <sheetFormatPr defaultColWidth="9.140625" defaultRowHeight="20.25" customHeight="1"/>
  <cols>
    <col min="1" max="1" width="2.28125" style="2" customWidth="1"/>
    <col min="2" max="2" width="21.57421875" style="2" customWidth="1"/>
    <col min="3" max="4" width="15.28125" style="2" customWidth="1"/>
    <col min="5" max="5" width="5.00390625" style="2" customWidth="1"/>
    <col min="6" max="6" width="7.28125" style="2" customWidth="1"/>
    <col min="7" max="7" width="6.57421875" style="2" customWidth="1"/>
    <col min="8" max="8" width="1.57421875" style="2" customWidth="1"/>
    <col min="9" max="9" width="8.7109375" style="3" customWidth="1"/>
    <col min="10" max="16384" width="25.421875" style="2" customWidth="1"/>
  </cols>
  <sheetData>
    <row r="2" spans="1:8" ht="7.5" customHeight="1">
      <c r="A2" s="4"/>
      <c r="B2" s="5"/>
      <c r="C2" s="5"/>
      <c r="D2" s="5"/>
      <c r="E2" s="5"/>
      <c r="F2" s="5"/>
      <c r="G2" s="5"/>
      <c r="H2" s="6"/>
    </row>
    <row r="3" spans="1:8" ht="24" customHeight="1">
      <c r="A3" s="7"/>
      <c r="B3" s="8"/>
      <c r="C3" s="110" t="s">
        <v>38</v>
      </c>
      <c r="D3" s="111"/>
      <c r="E3" s="8"/>
      <c r="F3" s="8"/>
      <c r="G3" s="8"/>
      <c r="H3" s="9"/>
    </row>
    <row r="4" spans="1:8" ht="16.5" customHeight="1">
      <c r="A4" s="7"/>
      <c r="B4" s="8"/>
      <c r="C4" s="8"/>
      <c r="D4" s="8"/>
      <c r="E4" s="8"/>
      <c r="F4" s="8"/>
      <c r="G4" s="8"/>
      <c r="H4" s="9"/>
    </row>
    <row r="5" spans="1:9" ht="21" customHeight="1">
      <c r="A5" s="7"/>
      <c r="B5" s="42" t="s">
        <v>39</v>
      </c>
      <c r="C5" s="8"/>
      <c r="D5" s="8"/>
      <c r="E5" s="8"/>
      <c r="F5" s="8"/>
      <c r="G5" s="8"/>
      <c r="H5" s="9"/>
      <c r="I5" s="15"/>
    </row>
    <row r="6" spans="1:9" ht="16.5" customHeight="1">
      <c r="A6" s="7"/>
      <c r="B6" s="8"/>
      <c r="C6" s="8"/>
      <c r="D6" s="14"/>
      <c r="E6" s="8"/>
      <c r="F6" s="8"/>
      <c r="G6" s="8"/>
      <c r="H6" s="9"/>
      <c r="I6" s="14"/>
    </row>
    <row r="7" spans="1:9" ht="21" customHeight="1">
      <c r="A7" s="7"/>
      <c r="B7" s="42" t="s">
        <v>37</v>
      </c>
      <c r="C7" s="8"/>
      <c r="D7" s="8"/>
      <c r="E7" s="8"/>
      <c r="F7" s="104" t="s">
        <v>40</v>
      </c>
      <c r="G7" s="105"/>
      <c r="H7" s="16"/>
      <c r="I7" s="1"/>
    </row>
    <row r="8" spans="1:8" ht="16.5" customHeight="1">
      <c r="A8" s="7"/>
      <c r="B8" s="8"/>
      <c r="C8" s="8"/>
      <c r="D8" s="8"/>
      <c r="E8" s="8"/>
      <c r="F8" s="106"/>
      <c r="G8" s="107"/>
      <c r="H8" s="16"/>
    </row>
    <row r="9" spans="1:8" ht="21" customHeight="1">
      <c r="A9" s="7"/>
      <c r="B9" s="42" t="s">
        <v>36</v>
      </c>
      <c r="C9" s="8"/>
      <c r="D9" s="103" t="s">
        <v>58</v>
      </c>
      <c r="E9" s="8"/>
      <c r="F9" s="106"/>
      <c r="G9" s="107"/>
      <c r="H9" s="16"/>
    </row>
    <row r="10" spans="1:8" ht="16.5" customHeight="1">
      <c r="A10" s="7"/>
      <c r="B10" s="8"/>
      <c r="C10" s="8"/>
      <c r="D10" s="103"/>
      <c r="E10" s="8"/>
      <c r="F10" s="106"/>
      <c r="G10" s="107"/>
      <c r="H10" s="16"/>
    </row>
    <row r="11" spans="1:8" ht="21" customHeight="1">
      <c r="A11" s="7"/>
      <c r="B11" s="42" t="s">
        <v>35</v>
      </c>
      <c r="C11" s="8"/>
      <c r="D11" s="103"/>
      <c r="E11" s="8"/>
      <c r="F11" s="106"/>
      <c r="G11" s="107"/>
      <c r="H11" s="16"/>
    </row>
    <row r="12" spans="1:8" ht="16.5" customHeight="1">
      <c r="A12" s="7"/>
      <c r="B12" s="8"/>
      <c r="C12" s="8"/>
      <c r="D12" s="8"/>
      <c r="E12" s="8"/>
      <c r="F12" s="106"/>
      <c r="G12" s="107"/>
      <c r="H12" s="16"/>
    </row>
    <row r="13" spans="1:8" ht="21" customHeight="1">
      <c r="A13" s="7"/>
      <c r="B13" s="42" t="s">
        <v>19</v>
      </c>
      <c r="C13" s="8"/>
      <c r="D13" s="8"/>
      <c r="E13" s="8"/>
      <c r="F13" s="108"/>
      <c r="G13" s="109"/>
      <c r="H13" s="16"/>
    </row>
    <row r="14" spans="1:8" ht="9" customHeight="1">
      <c r="A14" s="10"/>
      <c r="B14" s="11"/>
      <c r="C14" s="11"/>
      <c r="D14" s="11"/>
      <c r="E14" s="11"/>
      <c r="F14" s="11"/>
      <c r="G14" s="11"/>
      <c r="H14" s="12"/>
    </row>
    <row r="16" spans="1:8" ht="4.5" customHeight="1">
      <c r="A16" s="4"/>
      <c r="B16" s="5"/>
      <c r="C16" s="5"/>
      <c r="D16" s="5"/>
      <c r="E16" s="5"/>
      <c r="F16" s="5"/>
      <c r="G16" s="5"/>
      <c r="H16" s="6"/>
    </row>
    <row r="17" spans="1:8" ht="13.5" customHeight="1">
      <c r="A17" s="7"/>
      <c r="B17" s="8"/>
      <c r="C17" s="110" t="s">
        <v>38</v>
      </c>
      <c r="D17" s="111"/>
      <c r="E17" s="8"/>
      <c r="F17" s="8"/>
      <c r="G17" s="8"/>
      <c r="H17" s="9"/>
    </row>
    <row r="18" spans="1:8" ht="20.25" customHeight="1">
      <c r="A18" s="7"/>
      <c r="B18" s="8"/>
      <c r="C18" s="8"/>
      <c r="D18" s="8"/>
      <c r="E18" s="8"/>
      <c r="F18" s="8"/>
      <c r="G18" s="8"/>
      <c r="H18" s="9"/>
    </row>
    <row r="19" spans="1:8" ht="16.5" customHeight="1">
      <c r="A19" s="7"/>
      <c r="B19" s="42" t="s">
        <v>39</v>
      </c>
      <c r="C19" s="8"/>
      <c r="D19" s="8"/>
      <c r="E19" s="8"/>
      <c r="F19" s="104" t="s">
        <v>40</v>
      </c>
      <c r="G19" s="105"/>
      <c r="H19" s="9"/>
    </row>
    <row r="20" spans="1:8" ht="9.75" customHeight="1">
      <c r="A20" s="7"/>
      <c r="B20" s="8"/>
      <c r="C20" s="8"/>
      <c r="D20" s="14"/>
      <c r="E20" s="8"/>
      <c r="F20" s="106"/>
      <c r="G20" s="107"/>
      <c r="H20" s="9"/>
    </row>
    <row r="21" spans="1:8" ht="16.5" customHeight="1">
      <c r="A21" s="7"/>
      <c r="B21" s="42" t="s">
        <v>37</v>
      </c>
      <c r="C21" s="8"/>
      <c r="D21" s="8"/>
      <c r="E21" s="8"/>
      <c r="F21" s="106"/>
      <c r="G21" s="107"/>
      <c r="H21" s="16"/>
    </row>
    <row r="22" spans="1:8" ht="9.75" customHeight="1">
      <c r="A22" s="7"/>
      <c r="B22" s="8"/>
      <c r="C22" s="8"/>
      <c r="D22" s="8"/>
      <c r="E22" s="8"/>
      <c r="F22" s="106"/>
      <c r="G22" s="107"/>
      <c r="H22" s="16"/>
    </row>
    <row r="23" spans="1:8" ht="16.5" customHeight="1">
      <c r="A23" s="7"/>
      <c r="B23" s="42" t="s">
        <v>36</v>
      </c>
      <c r="C23" s="8"/>
      <c r="D23" s="103" t="s">
        <v>0</v>
      </c>
      <c r="E23" s="8"/>
      <c r="F23" s="106"/>
      <c r="G23" s="107"/>
      <c r="H23" s="16"/>
    </row>
    <row r="24" spans="1:8" ht="9.75" customHeight="1">
      <c r="A24" s="7"/>
      <c r="B24" s="8"/>
      <c r="C24" s="8"/>
      <c r="D24" s="103"/>
      <c r="E24" s="8"/>
      <c r="F24" s="106"/>
      <c r="G24" s="107"/>
      <c r="H24" s="16"/>
    </row>
    <row r="25" spans="1:8" ht="16.5" customHeight="1">
      <c r="A25" s="7"/>
      <c r="B25" s="42" t="s">
        <v>35</v>
      </c>
      <c r="C25" s="8"/>
      <c r="D25" s="103"/>
      <c r="E25" s="8"/>
      <c r="F25" s="106"/>
      <c r="G25" s="107"/>
      <c r="H25" s="16"/>
    </row>
    <row r="26" spans="1:8" ht="9.75" customHeight="1">
      <c r="A26" s="7"/>
      <c r="B26" s="8"/>
      <c r="C26" s="8"/>
      <c r="D26" s="8"/>
      <c r="E26" s="8"/>
      <c r="F26" s="106"/>
      <c r="G26" s="107"/>
      <c r="H26" s="16"/>
    </row>
    <row r="27" spans="1:8" ht="16.5" customHeight="1">
      <c r="A27" s="7"/>
      <c r="B27" s="42" t="s">
        <v>19</v>
      </c>
      <c r="C27" s="8"/>
      <c r="D27" s="8"/>
      <c r="E27" s="8"/>
      <c r="F27" s="108"/>
      <c r="G27" s="109"/>
      <c r="H27" s="16"/>
    </row>
    <row r="28" spans="1:8" ht="4.5" customHeight="1">
      <c r="A28" s="10"/>
      <c r="B28" s="11"/>
      <c r="C28" s="11"/>
      <c r="D28" s="11"/>
      <c r="E28" s="11"/>
      <c r="F28" s="11"/>
      <c r="G28" s="11"/>
      <c r="H28" s="12"/>
    </row>
  </sheetData>
  <mergeCells count="6">
    <mergeCell ref="D23:D25"/>
    <mergeCell ref="F19:G27"/>
    <mergeCell ref="C3:D3"/>
    <mergeCell ref="F7:G13"/>
    <mergeCell ref="D9:D11"/>
    <mergeCell ref="C17:D17"/>
  </mergeCells>
  <printOptions/>
  <pageMargins left="1.1811023622047245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140625" defaultRowHeight="21" customHeight="1"/>
  <cols>
    <col min="1" max="1" width="9.140625" style="17" customWidth="1"/>
    <col min="2" max="2" width="2.28125" style="17" customWidth="1"/>
    <col min="3" max="3" width="7.28125" style="83" customWidth="1"/>
    <col min="4" max="4" width="16.140625" style="17" customWidth="1"/>
    <col min="5" max="6" width="2.421875" style="17" customWidth="1"/>
    <col min="7" max="7" width="8.8515625" style="17" customWidth="1"/>
    <col min="8" max="8" width="43.57421875" style="17" customWidth="1"/>
    <col min="9" max="9" width="2.28125" style="17" customWidth="1"/>
    <col min="10" max="16384" width="9.140625" style="17" customWidth="1"/>
  </cols>
  <sheetData>
    <row r="1" spans="1:2" ht="21" customHeight="1">
      <c r="A1" s="18"/>
      <c r="B1" s="18"/>
    </row>
    <row r="3" ht="19.5" customHeight="1"/>
    <row r="4" spans="2:9" ht="5.25" customHeight="1">
      <c r="B4" s="77"/>
      <c r="C4" s="84"/>
      <c r="D4" s="35"/>
      <c r="E4" s="35"/>
      <c r="F4" s="77"/>
      <c r="G4" s="35"/>
      <c r="H4" s="35"/>
      <c r="I4" s="78"/>
    </row>
    <row r="5" spans="2:9" ht="21" customHeight="1">
      <c r="B5" s="79"/>
      <c r="C5" s="102" t="s">
        <v>86</v>
      </c>
      <c r="D5" s="19" t="s">
        <v>59</v>
      </c>
      <c r="E5" s="20"/>
      <c r="F5" s="88"/>
      <c r="G5" s="102" t="s">
        <v>89</v>
      </c>
      <c r="H5" s="19" t="s">
        <v>13</v>
      </c>
      <c r="I5" s="80"/>
    </row>
    <row r="6" spans="2:9" ht="20.25" customHeight="1">
      <c r="B6" s="79"/>
      <c r="C6" s="102"/>
      <c r="D6" s="20" t="s">
        <v>41</v>
      </c>
      <c r="E6" s="20"/>
      <c r="F6" s="88"/>
      <c r="G6" s="102"/>
      <c r="H6" s="20" t="s">
        <v>41</v>
      </c>
      <c r="I6" s="80"/>
    </row>
    <row r="7" spans="2:9" ht="5.25" customHeight="1">
      <c r="B7" s="81"/>
      <c r="C7" s="87"/>
      <c r="D7" s="19"/>
      <c r="E7" s="19"/>
      <c r="F7" s="89"/>
      <c r="G7" s="19"/>
      <c r="H7" s="19"/>
      <c r="I7" s="82"/>
    </row>
    <row r="8" spans="2:9" ht="21.75" customHeight="1">
      <c r="B8" s="81"/>
      <c r="C8" s="85"/>
      <c r="D8" s="86" t="s">
        <v>87</v>
      </c>
      <c r="E8" s="86"/>
      <c r="F8" s="90"/>
      <c r="G8" s="86"/>
      <c r="H8" s="86" t="s">
        <v>88</v>
      </c>
      <c r="I8" s="82"/>
    </row>
  </sheetData>
  <mergeCells count="2">
    <mergeCell ref="G5:G6"/>
    <mergeCell ref="C5:C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showGridLines="0" workbookViewId="0" topLeftCell="A1">
      <selection activeCell="A1" sqref="A1"/>
    </sheetView>
  </sheetViews>
  <sheetFormatPr defaultColWidth="9.140625" defaultRowHeight="29.25" customHeight="1"/>
  <cols>
    <col min="1" max="1" width="8.7109375" style="21" customWidth="1"/>
    <col min="2" max="2" width="57.00390625" style="21" customWidth="1"/>
    <col min="3" max="3" width="14.57421875" style="21" customWidth="1"/>
    <col min="4" max="16384" width="9.140625" style="17" customWidth="1"/>
  </cols>
  <sheetData>
    <row r="2" spans="1:3" ht="12.75" customHeight="1">
      <c r="A2" s="23" t="s">
        <v>34</v>
      </c>
      <c r="B2" s="24" t="s">
        <v>62</v>
      </c>
      <c r="C2" s="25" t="s">
        <v>63</v>
      </c>
    </row>
    <row r="3" spans="1:3" ht="12.75" customHeight="1">
      <c r="A3" s="26" t="s">
        <v>67</v>
      </c>
      <c r="B3" s="27" t="s">
        <v>6</v>
      </c>
      <c r="C3" s="99" t="s">
        <v>60</v>
      </c>
    </row>
    <row r="4" spans="1:3" ht="12.75" customHeight="1">
      <c r="A4" s="26" t="s">
        <v>68</v>
      </c>
      <c r="B4" s="29" t="s">
        <v>69</v>
      </c>
      <c r="C4" s="100"/>
    </row>
    <row r="5" spans="1:3" ht="12.75" customHeight="1">
      <c r="A5" s="26" t="s">
        <v>70</v>
      </c>
      <c r="B5" s="27" t="s">
        <v>7</v>
      </c>
      <c r="C5" s="101"/>
    </row>
    <row r="6" spans="1:3" ht="12.75" customHeight="1">
      <c r="A6" s="26" t="s">
        <v>32</v>
      </c>
      <c r="B6" s="27" t="s">
        <v>74</v>
      </c>
      <c r="C6" s="28" t="s">
        <v>75</v>
      </c>
    </row>
    <row r="7" spans="1:3" ht="12.75" customHeight="1">
      <c r="A7" s="26" t="s">
        <v>76</v>
      </c>
      <c r="B7" s="29" t="s">
        <v>8</v>
      </c>
      <c r="C7" s="28" t="s">
        <v>75</v>
      </c>
    </row>
    <row r="8" spans="1:3" ht="12.75" customHeight="1">
      <c r="A8" s="26" t="s">
        <v>77</v>
      </c>
      <c r="B8" s="29" t="s">
        <v>9</v>
      </c>
      <c r="C8" s="28" t="s">
        <v>64</v>
      </c>
    </row>
    <row r="9" spans="1:3" ht="39" customHeight="1">
      <c r="A9" s="26" t="s">
        <v>78</v>
      </c>
      <c r="B9" s="29" t="s">
        <v>1</v>
      </c>
      <c r="C9" s="28" t="s">
        <v>66</v>
      </c>
    </row>
    <row r="10" spans="1:3" ht="39" customHeight="1">
      <c r="A10" s="26" t="s">
        <v>79</v>
      </c>
      <c r="B10" s="29" t="s">
        <v>2</v>
      </c>
      <c r="C10" s="28" t="s">
        <v>66</v>
      </c>
    </row>
    <row r="11" spans="1:3" ht="25.5" customHeight="1">
      <c r="A11" s="26" t="s">
        <v>80</v>
      </c>
      <c r="B11" s="29" t="s">
        <v>11</v>
      </c>
      <c r="C11" s="28" t="s">
        <v>66</v>
      </c>
    </row>
    <row r="12" spans="1:3" ht="25.5" customHeight="1">
      <c r="A12" s="26" t="s">
        <v>81</v>
      </c>
      <c r="B12" s="29" t="s">
        <v>10</v>
      </c>
      <c r="C12" s="28" t="s">
        <v>65</v>
      </c>
    </row>
    <row r="13" spans="1:3" ht="12.75" customHeight="1">
      <c r="A13" s="26" t="s">
        <v>21</v>
      </c>
      <c r="B13" s="27" t="s">
        <v>73</v>
      </c>
      <c r="C13" s="28" t="s">
        <v>64</v>
      </c>
    </row>
    <row r="14" spans="1:3" ht="25.5" customHeight="1">
      <c r="A14" s="26" t="s">
        <v>20</v>
      </c>
      <c r="B14" s="27" t="s">
        <v>61</v>
      </c>
      <c r="C14" s="28" t="s">
        <v>60</v>
      </c>
    </row>
    <row r="19" ht="29.25" customHeight="1">
      <c r="A19" s="22"/>
    </row>
  </sheetData>
  <mergeCells count="1">
    <mergeCell ref="C3:C5"/>
  </mergeCells>
  <printOptions/>
  <pageMargins left="1.1811023622047245" right="0.984251968503937" top="1.181102362204724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6"/>
  <sheetViews>
    <sheetView showGridLines="0" workbookViewId="0" topLeftCell="A1">
      <selection activeCell="A1" sqref="A1"/>
    </sheetView>
  </sheetViews>
  <sheetFormatPr defaultColWidth="9.140625" defaultRowHeight="18" customHeight="1"/>
  <cols>
    <col min="1" max="1" width="3.57421875" style="17" customWidth="1"/>
    <col min="2" max="2" width="7.140625" style="21" customWidth="1"/>
    <col min="3" max="3" width="1.421875" style="39" customWidth="1"/>
    <col min="4" max="4" width="3.7109375" style="39" customWidth="1"/>
    <col min="5" max="6" width="6.7109375" style="39" customWidth="1"/>
    <col min="7" max="7" width="5.57421875" style="37" customWidth="1"/>
    <col min="8" max="8" width="1.8515625" style="39" customWidth="1"/>
    <col min="9" max="9" width="3.7109375" style="39" customWidth="1"/>
    <col min="10" max="11" width="6.7109375" style="39" customWidth="1"/>
    <col min="12" max="12" width="5.57421875" style="39" customWidth="1"/>
    <col min="13" max="13" width="1.8515625" style="39" customWidth="1"/>
    <col min="14" max="14" width="3.7109375" style="39" customWidth="1"/>
    <col min="15" max="16" width="6.7109375" style="39" customWidth="1"/>
    <col min="17" max="17" width="5.57421875" style="39" customWidth="1"/>
    <col min="18" max="19" width="6.140625" style="39" customWidth="1"/>
    <col min="20" max="95" width="6.140625" style="39" hidden="1" customWidth="1"/>
    <col min="96" max="101" width="5.7109375" style="39" hidden="1" customWidth="1"/>
    <col min="102" max="102" width="5.7109375" style="39" customWidth="1"/>
    <col min="103" max="103" width="5.8515625" style="39" customWidth="1"/>
    <col min="104" max="104" width="9.00390625" style="39" bestFit="1" customWidth="1"/>
    <col min="105" max="105" width="5.7109375" style="39" customWidth="1"/>
    <col min="106" max="107" width="7.421875" style="39" customWidth="1"/>
    <col min="108" max="108" width="7.421875" style="17" customWidth="1"/>
    <col min="109" max="110" width="6.140625" style="17" customWidth="1"/>
    <col min="111" max="111" width="7.140625" style="17" customWidth="1"/>
    <col min="112" max="112" width="4.28125" style="17" customWidth="1"/>
    <col min="113" max="116" width="7.140625" style="17" customWidth="1"/>
    <col min="117" max="119" width="6.140625" style="17" customWidth="1"/>
    <col min="120" max="16384" width="9.140625" style="17" customWidth="1"/>
  </cols>
  <sheetData>
    <row r="1" spans="3:107" ht="18" customHeight="1">
      <c r="C1" s="17"/>
      <c r="D1" s="17"/>
      <c r="E1" s="17"/>
      <c r="F1" s="17"/>
      <c r="G1" s="1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</row>
    <row r="2" spans="1:102" s="1" customFormat="1" ht="12.75" customHeight="1">
      <c r="A2" s="35"/>
      <c r="B2" s="41"/>
      <c r="C2" s="35"/>
      <c r="D2" s="112" t="s">
        <v>96</v>
      </c>
      <c r="E2" s="112"/>
      <c r="F2" s="112"/>
      <c r="G2" s="112"/>
      <c r="H2" s="40"/>
      <c r="I2" s="112" t="s">
        <v>97</v>
      </c>
      <c r="J2" s="112"/>
      <c r="K2" s="112"/>
      <c r="L2" s="112"/>
      <c r="M2" s="33"/>
      <c r="N2" s="112" t="s">
        <v>98</v>
      </c>
      <c r="O2" s="112"/>
      <c r="P2" s="112"/>
      <c r="Q2" s="112"/>
      <c r="R2" s="3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</row>
    <row r="3" spans="1:102" s="1" customFormat="1" ht="25.5" customHeight="1">
      <c r="A3" s="91" t="s">
        <v>82</v>
      </c>
      <c r="B3" s="91" t="s">
        <v>83</v>
      </c>
      <c r="C3" s="35"/>
      <c r="D3" s="33" t="s">
        <v>93</v>
      </c>
      <c r="E3" s="33" t="s">
        <v>92</v>
      </c>
      <c r="F3" s="40" t="s">
        <v>12</v>
      </c>
      <c r="G3" s="33" t="s">
        <v>94</v>
      </c>
      <c r="H3" s="37"/>
      <c r="I3" s="33" t="s">
        <v>93</v>
      </c>
      <c r="J3" s="33" t="s">
        <v>92</v>
      </c>
      <c r="K3" s="40" t="s">
        <v>91</v>
      </c>
      <c r="L3" s="48" t="s">
        <v>94</v>
      </c>
      <c r="M3" s="30"/>
      <c r="N3" s="33" t="s">
        <v>93</v>
      </c>
      <c r="O3" s="33" t="s">
        <v>92</v>
      </c>
      <c r="P3" s="40" t="s">
        <v>91</v>
      </c>
      <c r="Q3" s="48" t="s">
        <v>94</v>
      </c>
      <c r="R3" s="30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</row>
    <row r="4" spans="1:102" s="1" customFormat="1" ht="12.75" customHeight="1">
      <c r="A4" s="51" t="s">
        <v>22</v>
      </c>
      <c r="B4" s="52" t="s">
        <v>67</v>
      </c>
      <c r="C4" s="50"/>
      <c r="D4" s="50">
        <v>107</v>
      </c>
      <c r="E4" s="45">
        <v>-0.11322062332798268</v>
      </c>
      <c r="F4" s="45">
        <v>0.12296111582809678</v>
      </c>
      <c r="G4" s="43" t="s">
        <v>84</v>
      </c>
      <c r="H4" s="44"/>
      <c r="I4" s="50">
        <v>107</v>
      </c>
      <c r="J4" s="45">
        <v>-0.07456262912207341</v>
      </c>
      <c r="K4" s="45">
        <v>0.15034124519773281</v>
      </c>
      <c r="L4" s="44" t="s">
        <v>84</v>
      </c>
      <c r="M4" s="44"/>
      <c r="N4" s="50">
        <v>107</v>
      </c>
      <c r="O4" s="45">
        <v>-0.190513002602026</v>
      </c>
      <c r="P4" s="45">
        <v>0.21065068111408392</v>
      </c>
      <c r="Q4" s="44" t="s">
        <v>84</v>
      </c>
      <c r="R4" s="3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s="1" customFormat="1" ht="12.75" customHeight="1">
      <c r="A5" s="51" t="s">
        <v>23</v>
      </c>
      <c r="B5" s="52" t="s">
        <v>5</v>
      </c>
      <c r="C5" s="53"/>
      <c r="D5" s="53">
        <v>107</v>
      </c>
      <c r="E5" s="46">
        <v>0.05526223540405883</v>
      </c>
      <c r="F5" s="46">
        <v>0.21132373096686535</v>
      </c>
      <c r="G5" s="44" t="s">
        <v>84</v>
      </c>
      <c r="H5" s="44"/>
      <c r="I5" s="53">
        <v>107</v>
      </c>
      <c r="J5" s="46">
        <v>0.100256740507648</v>
      </c>
      <c r="K5" s="46">
        <v>0.23839308634098438</v>
      </c>
      <c r="L5" s="44" t="s">
        <v>84</v>
      </c>
      <c r="M5" s="44"/>
      <c r="N5" s="53">
        <v>107</v>
      </c>
      <c r="O5" s="46">
        <v>-0.030310237200449206</v>
      </c>
      <c r="P5" s="46">
        <v>0.21893772446944978</v>
      </c>
      <c r="Q5" s="44" t="s">
        <v>90</v>
      </c>
      <c r="R5" s="3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</row>
    <row r="6" spans="1:102" s="1" customFormat="1" ht="12.75" customHeight="1">
      <c r="A6" s="51" t="s">
        <v>22</v>
      </c>
      <c r="B6" s="52" t="s">
        <v>68</v>
      </c>
      <c r="C6" s="53"/>
      <c r="D6" s="53">
        <v>107</v>
      </c>
      <c r="E6" s="46">
        <v>-0.03176752470548987</v>
      </c>
      <c r="F6" s="46">
        <v>0.1421463162511456</v>
      </c>
      <c r="G6" s="44" t="s">
        <v>85</v>
      </c>
      <c r="H6" s="44"/>
      <c r="I6" s="53">
        <v>107</v>
      </c>
      <c r="J6" s="46">
        <v>0.021971569151404198</v>
      </c>
      <c r="K6" s="46">
        <v>0.18193945093927616</v>
      </c>
      <c r="L6" s="44" t="s">
        <v>90</v>
      </c>
      <c r="M6" s="44"/>
      <c r="N6" s="53">
        <v>107</v>
      </c>
      <c r="O6" s="46">
        <v>-0.12053113136246683</v>
      </c>
      <c r="P6" s="46">
        <v>0.22558864784886742</v>
      </c>
      <c r="Q6" s="44" t="s">
        <v>84</v>
      </c>
      <c r="R6" s="3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</row>
    <row r="7" spans="1:102" s="1" customFormat="1" ht="12.75" customHeight="1">
      <c r="A7" s="51" t="s">
        <v>23</v>
      </c>
      <c r="B7" s="52" t="s">
        <v>3</v>
      </c>
      <c r="C7" s="53"/>
      <c r="D7" s="53">
        <v>107</v>
      </c>
      <c r="E7" s="46">
        <v>0.18506007023099955</v>
      </c>
      <c r="F7" s="46">
        <v>0.16016891532241284</v>
      </c>
      <c r="G7" s="44" t="s">
        <v>84</v>
      </c>
      <c r="H7" s="44"/>
      <c r="I7" s="53">
        <v>107</v>
      </c>
      <c r="J7" s="46">
        <v>0.2581535445808409</v>
      </c>
      <c r="K7" s="46">
        <v>0.21499139729153327</v>
      </c>
      <c r="L7" s="44" t="s">
        <v>84</v>
      </c>
      <c r="M7" s="44"/>
      <c r="N7" s="53">
        <v>107</v>
      </c>
      <c r="O7" s="46">
        <v>0.1504586116375214</v>
      </c>
      <c r="P7" s="46">
        <v>0.21769198282426291</v>
      </c>
      <c r="Q7" s="44" t="s">
        <v>84</v>
      </c>
      <c r="R7" s="3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spans="1:102" s="1" customFormat="1" ht="12.75" customHeight="1">
      <c r="A8" s="51" t="s">
        <v>22</v>
      </c>
      <c r="B8" s="52" t="s">
        <v>70</v>
      </c>
      <c r="C8" s="53"/>
      <c r="D8" s="53">
        <v>107</v>
      </c>
      <c r="E8" s="46">
        <v>-0.02417826611037499</v>
      </c>
      <c r="F8" s="46">
        <v>0.06823148082106169</v>
      </c>
      <c r="G8" s="44" t="s">
        <v>84</v>
      </c>
      <c r="H8" s="44"/>
      <c r="I8" s="53">
        <v>107</v>
      </c>
      <c r="J8" s="46">
        <v>-0.02007833912640439</v>
      </c>
      <c r="K8" s="46">
        <v>0.06347571148378739</v>
      </c>
      <c r="L8" s="44" t="s">
        <v>84</v>
      </c>
      <c r="M8" s="44"/>
      <c r="N8" s="53">
        <v>107</v>
      </c>
      <c r="O8" s="46">
        <v>-0.0028730982587245025</v>
      </c>
      <c r="P8" s="46">
        <v>0.24036607840498803</v>
      </c>
      <c r="Q8" s="44" t="s">
        <v>90</v>
      </c>
      <c r="R8" s="4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</row>
    <row r="9" spans="1:102" s="1" customFormat="1" ht="12.75" customHeight="1">
      <c r="A9" s="51" t="s">
        <v>23</v>
      </c>
      <c r="B9" s="52" t="s">
        <v>4</v>
      </c>
      <c r="C9" s="53"/>
      <c r="D9" s="53">
        <v>107</v>
      </c>
      <c r="E9" s="46">
        <v>0.11794622011817063</v>
      </c>
      <c r="F9" s="46">
        <v>0.16550410535615356</v>
      </c>
      <c r="G9" s="44" t="s">
        <v>84</v>
      </c>
      <c r="H9" s="44"/>
      <c r="I9" s="53">
        <v>107</v>
      </c>
      <c r="J9" s="46">
        <v>0.07824067602423743</v>
      </c>
      <c r="K9" s="46">
        <v>0.15727386198374568</v>
      </c>
      <c r="L9" s="44" t="s">
        <v>84</v>
      </c>
      <c r="M9" s="44"/>
      <c r="N9" s="53">
        <v>107</v>
      </c>
      <c r="O9" s="46">
        <v>0.12586799347578023</v>
      </c>
      <c r="P9" s="46">
        <v>0.34889637361367465</v>
      </c>
      <c r="Q9" s="44" t="s">
        <v>84</v>
      </c>
      <c r="R9" s="4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s="1" customFormat="1" ht="12.75" customHeight="1">
      <c r="A10" s="51" t="s">
        <v>18</v>
      </c>
      <c r="B10" s="52" t="s">
        <v>71</v>
      </c>
      <c r="C10" s="53"/>
      <c r="D10" s="53">
        <v>107</v>
      </c>
      <c r="E10" s="76">
        <v>0.0011556210358093335</v>
      </c>
      <c r="F10" s="76">
        <v>0.000640232829066626</v>
      </c>
      <c r="G10" s="44" t="s">
        <v>18</v>
      </c>
      <c r="H10" s="44"/>
      <c r="I10" s="53">
        <v>107</v>
      </c>
      <c r="J10" s="76">
        <v>0.0012510409471534981</v>
      </c>
      <c r="K10" s="76">
        <v>0.0007685366908954164</v>
      </c>
      <c r="L10" s="44" t="s">
        <v>18</v>
      </c>
      <c r="M10" s="44"/>
      <c r="N10" s="53">
        <v>107</v>
      </c>
      <c r="O10" s="76">
        <v>0.0010572362077286976</v>
      </c>
      <c r="P10" s="76">
        <v>0.0005495469264609184</v>
      </c>
      <c r="Q10" s="44" t="s">
        <v>18</v>
      </c>
      <c r="R10" s="3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1:102" s="1" customFormat="1" ht="12.75" customHeight="1">
      <c r="A11" s="51" t="s">
        <v>18</v>
      </c>
      <c r="B11" s="52" t="s">
        <v>72</v>
      </c>
      <c r="C11" s="53"/>
      <c r="D11" s="53">
        <v>107</v>
      </c>
      <c r="E11" s="76">
        <v>0.00012877052746017615</v>
      </c>
      <c r="F11" s="76">
        <v>0.0001925544326715899</v>
      </c>
      <c r="G11" s="44" t="s">
        <v>18</v>
      </c>
      <c r="H11" s="44"/>
      <c r="I11" s="53">
        <v>107</v>
      </c>
      <c r="J11" s="76">
        <v>0.00015273384581357275</v>
      </c>
      <c r="K11" s="76">
        <v>0.00023404459909544893</v>
      </c>
      <c r="L11" s="44" t="s">
        <v>18</v>
      </c>
      <c r="M11" s="44"/>
      <c r="N11" s="53">
        <v>107</v>
      </c>
      <c r="O11" s="76">
        <v>9.682307559582836E-05</v>
      </c>
      <c r="P11" s="76">
        <v>0.0001770008969322259</v>
      </c>
      <c r="Q11" s="44" t="s">
        <v>18</v>
      </c>
      <c r="R11" s="3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</row>
    <row r="12" spans="1:102" s="1" customFormat="1" ht="12.75" customHeight="1">
      <c r="A12" s="51" t="s">
        <v>18</v>
      </c>
      <c r="B12" s="52" t="s">
        <v>21</v>
      </c>
      <c r="C12" s="53"/>
      <c r="D12" s="53">
        <v>107</v>
      </c>
      <c r="E12" s="46">
        <v>0.5700934579439252</v>
      </c>
      <c r="F12" s="46">
        <v>0.4973922474134337</v>
      </c>
      <c r="G12" s="44" t="s">
        <v>18</v>
      </c>
      <c r="H12" s="44"/>
      <c r="I12" s="53">
        <v>107</v>
      </c>
      <c r="J12" s="46">
        <v>0.5700934579439252</v>
      </c>
      <c r="K12" s="46">
        <v>0.4973922474134337</v>
      </c>
      <c r="L12" s="44" t="s">
        <v>18</v>
      </c>
      <c r="M12" s="44"/>
      <c r="N12" s="53">
        <v>107</v>
      </c>
      <c r="O12" s="46">
        <v>0.5700934579439252</v>
      </c>
      <c r="P12" s="46">
        <v>0.4973922474134337</v>
      </c>
      <c r="Q12" s="44" t="s">
        <v>18</v>
      </c>
      <c r="R12" s="3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</row>
    <row r="13" spans="1:102" s="1" customFormat="1" ht="12.75" customHeight="1">
      <c r="A13" s="51" t="s">
        <v>18</v>
      </c>
      <c r="B13" s="52" t="s">
        <v>80</v>
      </c>
      <c r="C13" s="53"/>
      <c r="D13" s="53">
        <v>107</v>
      </c>
      <c r="E13" s="46">
        <v>17.59769158878504</v>
      </c>
      <c r="F13" s="46">
        <v>1.6046776929729754</v>
      </c>
      <c r="G13" s="44" t="s">
        <v>18</v>
      </c>
      <c r="H13" s="44"/>
      <c r="I13" s="53">
        <v>107</v>
      </c>
      <c r="J13" s="46">
        <v>18.156188640467292</v>
      </c>
      <c r="K13" s="46">
        <v>1.463200650929395</v>
      </c>
      <c r="L13" s="44" t="s">
        <v>18</v>
      </c>
      <c r="M13" s="44"/>
      <c r="N13" s="53">
        <v>107</v>
      </c>
      <c r="O13" s="46">
        <v>18.12004708448597</v>
      </c>
      <c r="P13" s="46">
        <v>1.4433362177327942</v>
      </c>
      <c r="Q13" s="44" t="s">
        <v>18</v>
      </c>
      <c r="R13" s="3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1" customFormat="1" ht="12.75" customHeight="1">
      <c r="A14" s="51" t="s">
        <v>18</v>
      </c>
      <c r="B14" s="52" t="s">
        <v>81</v>
      </c>
      <c r="C14" s="53"/>
      <c r="D14" s="53">
        <v>107</v>
      </c>
      <c r="E14" s="46">
        <v>8.33382242990654</v>
      </c>
      <c r="F14" s="46">
        <v>0.5547537412712318</v>
      </c>
      <c r="G14" s="44" t="s">
        <v>18</v>
      </c>
      <c r="H14" s="44"/>
      <c r="I14" s="53">
        <v>107</v>
      </c>
      <c r="J14" s="46">
        <v>8.33382242990654</v>
      </c>
      <c r="K14" s="46">
        <v>0.5547537412712318</v>
      </c>
      <c r="L14" s="44" t="s">
        <v>18</v>
      </c>
      <c r="M14" s="44"/>
      <c r="N14" s="53">
        <v>107</v>
      </c>
      <c r="O14" s="46">
        <v>8.33382242990654</v>
      </c>
      <c r="P14" s="46">
        <v>0.5547537412712318</v>
      </c>
      <c r="Q14" s="44" t="s">
        <v>18</v>
      </c>
      <c r="R14" s="3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</row>
    <row r="15" spans="1:102" s="1" customFormat="1" ht="12.75" customHeight="1">
      <c r="A15" s="54" t="s">
        <v>18</v>
      </c>
      <c r="B15" s="55" t="s">
        <v>20</v>
      </c>
      <c r="C15" s="56"/>
      <c r="D15" s="56" t="s">
        <v>18</v>
      </c>
      <c r="E15" s="56" t="s">
        <v>18</v>
      </c>
      <c r="F15" s="56" t="s">
        <v>18</v>
      </c>
      <c r="G15" s="56" t="s">
        <v>18</v>
      </c>
      <c r="H15" s="58"/>
      <c r="I15" s="56">
        <v>107</v>
      </c>
      <c r="J15" s="57">
        <v>0</v>
      </c>
      <c r="K15" s="57">
        <v>0</v>
      </c>
      <c r="L15" s="56" t="s">
        <v>18</v>
      </c>
      <c r="M15" s="58"/>
      <c r="N15" s="56">
        <v>107</v>
      </c>
      <c r="O15" s="57">
        <v>1</v>
      </c>
      <c r="P15" s="57">
        <v>0</v>
      </c>
      <c r="Q15" s="56" t="s">
        <v>18</v>
      </c>
      <c r="R15" s="3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</row>
    <row r="16" spans="2:107" ht="9.75" customHeight="1">
      <c r="B16" s="31"/>
      <c r="C16" s="13"/>
      <c r="D16" s="13"/>
      <c r="E16" s="36"/>
      <c r="F16" s="36"/>
      <c r="H16" s="13"/>
      <c r="I16" s="13"/>
      <c r="J16" s="13"/>
      <c r="K16" s="13"/>
      <c r="L16" s="1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</sheetData>
  <mergeCells count="3">
    <mergeCell ref="I2:L2"/>
    <mergeCell ref="N2:Q2"/>
    <mergeCell ref="D2:G2"/>
  </mergeCells>
  <printOptions/>
  <pageMargins left="1.1811023622047245" right="0.984251968503937" top="1.181102362204724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A1" sqref="A1"/>
    </sheetView>
  </sheetViews>
  <sheetFormatPr defaultColWidth="9.140625" defaultRowHeight="18" customHeight="1"/>
  <cols>
    <col min="1" max="1" width="5.00390625" style="17" customWidth="1"/>
    <col min="2" max="2" width="3.57421875" style="17" customWidth="1"/>
    <col min="3" max="3" width="10.00390625" style="21" customWidth="1"/>
    <col min="4" max="5" width="7.00390625" style="39" customWidth="1"/>
    <col min="6" max="6" width="3.8515625" style="73" customWidth="1"/>
    <col min="7" max="7" width="7.00390625" style="37" customWidth="1"/>
    <col min="8" max="8" width="2.140625" style="17" customWidth="1"/>
    <col min="9" max="9" width="14.7109375" style="39" customWidth="1"/>
    <col min="10" max="10" width="3.28125" style="17" customWidth="1"/>
    <col min="11" max="11" width="14.7109375" style="39" customWidth="1"/>
    <col min="12" max="16384" width="9.140625" style="17" customWidth="1"/>
  </cols>
  <sheetData>
    <row r="1" spans="1:11" ht="18" customHeight="1">
      <c r="A1" s="21" t="s">
        <v>43</v>
      </c>
      <c r="D1" s="17"/>
      <c r="E1" s="17"/>
      <c r="F1" s="21"/>
      <c r="G1" s="13"/>
      <c r="I1" s="17"/>
      <c r="K1" s="17"/>
    </row>
    <row r="2" spans="1:11" ht="14.25" customHeight="1">
      <c r="A2" s="49"/>
      <c r="B2" s="35"/>
      <c r="C2" s="41"/>
      <c r="D2" s="113" t="s">
        <v>51</v>
      </c>
      <c r="E2" s="112"/>
      <c r="F2" s="112"/>
      <c r="G2" s="112"/>
      <c r="H2" s="35"/>
      <c r="I2" s="65" t="s">
        <v>54</v>
      </c>
      <c r="J2" s="35"/>
      <c r="K2" s="65" t="s">
        <v>55</v>
      </c>
    </row>
    <row r="3" spans="1:11" ht="14.25" customHeight="1">
      <c r="A3" s="32" t="s">
        <v>82</v>
      </c>
      <c r="B3" s="33" t="s">
        <v>52</v>
      </c>
      <c r="C3" s="60" t="s">
        <v>83</v>
      </c>
      <c r="D3" s="33" t="s">
        <v>44</v>
      </c>
      <c r="E3" s="113" t="s">
        <v>94</v>
      </c>
      <c r="F3" s="113"/>
      <c r="G3" s="33" t="s">
        <v>45</v>
      </c>
      <c r="H3" s="13"/>
      <c r="I3" s="33" t="s">
        <v>44</v>
      </c>
      <c r="J3" s="13"/>
      <c r="K3" s="33" t="s">
        <v>14</v>
      </c>
    </row>
    <row r="4" spans="1:11" ht="14.25" customHeight="1">
      <c r="A4" s="61" t="s">
        <v>49</v>
      </c>
      <c r="B4" s="92" t="s">
        <v>49</v>
      </c>
      <c r="C4" s="62" t="s">
        <v>53</v>
      </c>
      <c r="D4" s="43">
        <v>-0.18388598270727124</v>
      </c>
      <c r="E4" s="43">
        <v>0.1531</v>
      </c>
      <c r="F4" s="96">
        <f>IF(E4&lt;0.01,"***",IF(E4&lt;0.05,"**",IF(E4&lt;0.1,"*","")))</f>
      </c>
      <c r="G4" s="63" t="s">
        <v>49</v>
      </c>
      <c r="H4" s="53"/>
      <c r="I4" s="43">
        <v>0</v>
      </c>
      <c r="J4" s="53"/>
      <c r="K4" s="43">
        <f>I4</f>
        <v>0</v>
      </c>
    </row>
    <row r="5" spans="1:11" ht="14.25" customHeight="1">
      <c r="A5" s="51" t="s">
        <v>28</v>
      </c>
      <c r="B5" s="93" t="s">
        <v>95</v>
      </c>
      <c r="C5" s="64" t="s">
        <v>81</v>
      </c>
      <c r="D5" s="44">
        <v>-0.02921937600406305</v>
      </c>
      <c r="E5" s="46">
        <v>0.0139</v>
      </c>
      <c r="F5" s="96" t="str">
        <f>IF(E5&lt;0.01,"***",IF(E5&lt;0.05,"**",IF(E5&lt;0.1,"*","")))</f>
        <v>**</v>
      </c>
      <c r="G5" s="44">
        <v>1.1989464703361412</v>
      </c>
      <c r="H5" s="53"/>
      <c r="I5" s="44">
        <f>D5</f>
        <v>-0.02921937600406305</v>
      </c>
      <c r="J5" s="53" t="s">
        <v>16</v>
      </c>
      <c r="K5" s="44">
        <f>I5+D6</f>
        <v>-0.015434441509087694</v>
      </c>
    </row>
    <row r="6" spans="1:11" ht="14.25" customHeight="1">
      <c r="A6" s="51" t="s">
        <v>28</v>
      </c>
      <c r="B6" s="53" t="s">
        <v>95</v>
      </c>
      <c r="C6" s="64" t="s">
        <v>15</v>
      </c>
      <c r="D6" s="44">
        <v>0.013784934494975356</v>
      </c>
      <c r="E6" s="44">
        <v>0.0002</v>
      </c>
      <c r="F6" s="96" t="str">
        <f aca="true" t="shared" si="0" ref="F6:F13">IF(E6&lt;0.01,"***",IF(E6&lt;0.05,"**",IF(E6&lt;0.1,"*","")))</f>
        <v>***</v>
      </c>
      <c r="G6" s="44">
        <v>7.1736335464274354</v>
      </c>
      <c r="H6" s="53"/>
      <c r="I6" s="69" t="s">
        <v>49</v>
      </c>
      <c r="J6" s="53"/>
      <c r="K6" s="69" t="s">
        <v>49</v>
      </c>
    </row>
    <row r="7" spans="1:11" ht="14.25" customHeight="1">
      <c r="A7" s="51" t="s">
        <v>25</v>
      </c>
      <c r="B7" s="53" t="s">
        <v>95</v>
      </c>
      <c r="C7" s="64" t="s">
        <v>21</v>
      </c>
      <c r="D7" s="44">
        <v>0.03182657638773118</v>
      </c>
      <c r="E7" s="46">
        <v>0.0729</v>
      </c>
      <c r="F7" s="96" t="str">
        <f t="shared" si="0"/>
        <v>*</v>
      </c>
      <c r="G7" s="44">
        <v>2.2900915816786807</v>
      </c>
      <c r="H7" s="53"/>
      <c r="I7" s="44">
        <f>D7</f>
        <v>0.03182657638773118</v>
      </c>
      <c r="J7" s="53" t="s">
        <v>17</v>
      </c>
      <c r="K7" s="44">
        <f>I7+D8</f>
        <v>-0.059793968334303525</v>
      </c>
    </row>
    <row r="8" spans="1:11" ht="14.25" customHeight="1">
      <c r="A8" s="51" t="s">
        <v>25</v>
      </c>
      <c r="B8" s="53" t="s">
        <v>95</v>
      </c>
      <c r="C8" s="64" t="s">
        <v>29</v>
      </c>
      <c r="D8" s="44">
        <v>-0.09162054472203471</v>
      </c>
      <c r="E8" s="46">
        <v>0.0003</v>
      </c>
      <c r="F8" s="96" t="str">
        <f t="shared" si="0"/>
        <v>***</v>
      </c>
      <c r="G8" s="44">
        <v>3.804280226820343</v>
      </c>
      <c r="H8" s="53"/>
      <c r="I8" s="69" t="s">
        <v>49</v>
      </c>
      <c r="J8" s="53"/>
      <c r="K8" s="69" t="s">
        <v>49</v>
      </c>
    </row>
    <row r="9" spans="1:11" ht="14.25" customHeight="1">
      <c r="A9" s="51" t="s">
        <v>24</v>
      </c>
      <c r="B9" s="94" t="s">
        <v>56</v>
      </c>
      <c r="C9" s="64" t="s">
        <v>80</v>
      </c>
      <c r="D9" s="44">
        <v>0.013780057891771379</v>
      </c>
      <c r="E9" s="46">
        <v>0.0007</v>
      </c>
      <c r="F9" s="96" t="str">
        <f t="shared" si="0"/>
        <v>***</v>
      </c>
      <c r="G9" s="44">
        <v>1.0223983723603387</v>
      </c>
      <c r="H9" s="53"/>
      <c r="I9" s="44">
        <f>D9</f>
        <v>0.013780057891771379</v>
      </c>
      <c r="J9" s="53"/>
      <c r="K9" s="44">
        <f>I9</f>
        <v>0.013780057891771379</v>
      </c>
    </row>
    <row r="10" spans="1:11" ht="14.25" customHeight="1">
      <c r="A10" s="51" t="s">
        <v>27</v>
      </c>
      <c r="B10" s="94" t="s">
        <v>56</v>
      </c>
      <c r="C10" s="64" t="s">
        <v>47</v>
      </c>
      <c r="D10" s="44">
        <v>0.2759863757814321</v>
      </c>
      <c r="E10" s="46">
        <v>0.0373</v>
      </c>
      <c r="F10" s="96" t="str">
        <f t="shared" si="0"/>
        <v>**</v>
      </c>
      <c r="G10" s="44">
        <v>2.396363378249882</v>
      </c>
      <c r="H10" s="53"/>
      <c r="I10" s="44">
        <f>D10</f>
        <v>0.2759863757814321</v>
      </c>
      <c r="J10" s="53" t="s">
        <v>17</v>
      </c>
      <c r="K10" s="44">
        <f>I10+D11</f>
        <v>-0.845786422261172</v>
      </c>
    </row>
    <row r="11" spans="1:11" ht="14.25" customHeight="1">
      <c r="A11" s="51" t="s">
        <v>27</v>
      </c>
      <c r="B11" s="94" t="s">
        <v>56</v>
      </c>
      <c r="C11" s="64" t="s">
        <v>30</v>
      </c>
      <c r="D11" s="44">
        <v>-1.121772798042604</v>
      </c>
      <c r="E11" s="46">
        <v>0</v>
      </c>
      <c r="F11" s="96" t="str">
        <f t="shared" si="0"/>
        <v>***</v>
      </c>
      <c r="G11" s="44">
        <v>5.63334771100363</v>
      </c>
      <c r="H11" s="53"/>
      <c r="I11" s="69" t="s">
        <v>49</v>
      </c>
      <c r="J11" s="53"/>
      <c r="K11" s="69" t="s">
        <v>49</v>
      </c>
    </row>
    <row r="12" spans="1:11" ht="14.25" customHeight="1">
      <c r="A12" s="51" t="s">
        <v>26</v>
      </c>
      <c r="B12" s="53" t="s">
        <v>50</v>
      </c>
      <c r="C12" s="64" t="s">
        <v>48</v>
      </c>
      <c r="D12" s="44">
        <v>3.9922921490375978</v>
      </c>
      <c r="E12" s="46">
        <v>0</v>
      </c>
      <c r="F12" s="96" t="str">
        <f t="shared" si="0"/>
        <v>***</v>
      </c>
      <c r="G12" s="44">
        <v>2.4104622520160004</v>
      </c>
      <c r="H12" s="53"/>
      <c r="I12" s="44">
        <f>D12</f>
        <v>3.9922921490375978</v>
      </c>
      <c r="J12" s="53" t="s">
        <v>16</v>
      </c>
      <c r="K12" s="44">
        <f>I12+D13</f>
        <v>1.7105904366909734</v>
      </c>
    </row>
    <row r="13" spans="1:11" ht="14.25" customHeight="1">
      <c r="A13" s="54" t="s">
        <v>26</v>
      </c>
      <c r="B13" s="56" t="s">
        <v>50</v>
      </c>
      <c r="C13" s="66" t="s">
        <v>31</v>
      </c>
      <c r="D13" s="58">
        <v>-2.2817017123466243</v>
      </c>
      <c r="E13" s="57">
        <v>0.0014</v>
      </c>
      <c r="F13" s="96" t="str">
        <f t="shared" si="0"/>
        <v>***</v>
      </c>
      <c r="G13" s="58">
        <v>2.4184131850626946</v>
      </c>
      <c r="H13" s="53"/>
      <c r="I13" s="58" t="s">
        <v>49</v>
      </c>
      <c r="J13" s="53"/>
      <c r="K13" s="58" t="s">
        <v>49</v>
      </c>
    </row>
    <row r="14" spans="1:11" ht="14.25" customHeight="1">
      <c r="A14" s="47" t="s">
        <v>46</v>
      </c>
      <c r="B14" s="95"/>
      <c r="C14" s="50"/>
      <c r="D14" s="50">
        <v>204</v>
      </c>
      <c r="E14" s="45" t="s">
        <v>49</v>
      </c>
      <c r="F14" s="97"/>
      <c r="G14" s="43" t="s">
        <v>49</v>
      </c>
      <c r="H14" s="13"/>
      <c r="I14" s="45" t="s">
        <v>49</v>
      </c>
      <c r="J14" s="53"/>
      <c r="K14" s="45" t="s">
        <v>49</v>
      </c>
    </row>
    <row r="15" spans="1:11" ht="14.25" customHeight="1">
      <c r="A15" s="31" t="s">
        <v>42</v>
      </c>
      <c r="B15" s="13"/>
      <c r="C15" s="37"/>
      <c r="D15" s="37">
        <v>0.5897990320932053</v>
      </c>
      <c r="E15" s="37" t="s">
        <v>49</v>
      </c>
      <c r="F15" s="74"/>
      <c r="G15" s="37" t="s">
        <v>49</v>
      </c>
      <c r="H15" s="13"/>
      <c r="I15" s="37" t="s">
        <v>49</v>
      </c>
      <c r="J15" s="53"/>
      <c r="K15" s="37" t="s">
        <v>49</v>
      </c>
    </row>
    <row r="16" spans="1:11" ht="14.25" customHeight="1">
      <c r="A16" s="31" t="s">
        <v>33</v>
      </c>
      <c r="B16" s="13"/>
      <c r="C16" s="37"/>
      <c r="D16" s="37">
        <v>0.1274058393373908</v>
      </c>
      <c r="E16" s="37" t="s">
        <v>49</v>
      </c>
      <c r="F16" s="74"/>
      <c r="G16" s="37" t="s">
        <v>49</v>
      </c>
      <c r="H16" s="13"/>
      <c r="I16" s="37" t="s">
        <v>49</v>
      </c>
      <c r="J16" s="53"/>
      <c r="K16" s="37" t="s">
        <v>49</v>
      </c>
    </row>
    <row r="17" spans="1:11" ht="14.25" customHeight="1">
      <c r="A17" s="34" t="s">
        <v>57</v>
      </c>
      <c r="B17" s="59"/>
      <c r="C17" s="38"/>
      <c r="D17" s="38">
        <v>5.331436009374671E-35</v>
      </c>
      <c r="E17" s="38" t="s">
        <v>49</v>
      </c>
      <c r="F17" s="98"/>
      <c r="G17" s="38" t="s">
        <v>49</v>
      </c>
      <c r="H17" s="59"/>
      <c r="I17" s="38" t="s">
        <v>49</v>
      </c>
      <c r="J17" s="56"/>
      <c r="K17" s="38" t="s">
        <v>49</v>
      </c>
    </row>
    <row r="18" spans="1:11" ht="18" customHeight="1">
      <c r="A18" s="21"/>
      <c r="I18" s="67"/>
      <c r="J18" s="68"/>
      <c r="K18" s="67"/>
    </row>
    <row r="19" spans="1:11" ht="18" customHeight="1">
      <c r="A19" s="21"/>
      <c r="D19" s="75"/>
      <c r="H19" s="39"/>
      <c r="I19" s="67"/>
      <c r="J19" s="67"/>
      <c r="K19" s="67"/>
    </row>
    <row r="20" spans="4:11" ht="18" customHeight="1">
      <c r="D20" s="75"/>
      <c r="H20" s="39"/>
      <c r="I20" s="67"/>
      <c r="J20" s="67"/>
      <c r="K20" s="67"/>
    </row>
    <row r="21" spans="4:11" ht="18" customHeight="1">
      <c r="D21" s="75"/>
      <c r="H21" s="39"/>
      <c r="I21" s="67"/>
      <c r="J21" s="67"/>
      <c r="K21" s="67"/>
    </row>
    <row r="22" spans="4:11" ht="18" customHeight="1">
      <c r="D22" s="75"/>
      <c r="H22" s="39"/>
      <c r="I22" s="67"/>
      <c r="J22" s="67"/>
      <c r="K22" s="67"/>
    </row>
    <row r="23" spans="4:11" ht="18" customHeight="1">
      <c r="D23" s="75"/>
      <c r="E23" s="73"/>
      <c r="H23" s="39"/>
      <c r="I23" s="67"/>
      <c r="J23" s="67"/>
      <c r="K23" s="67"/>
    </row>
    <row r="24" spans="4:11" ht="18" customHeight="1">
      <c r="D24" s="75"/>
      <c r="E24" s="73"/>
      <c r="H24" s="39"/>
      <c r="I24" s="67"/>
      <c r="J24" s="67"/>
      <c r="K24" s="67"/>
    </row>
    <row r="25" spans="4:11" ht="18" customHeight="1">
      <c r="D25" s="75"/>
      <c r="E25" s="73"/>
      <c r="H25" s="39"/>
      <c r="I25" s="67"/>
      <c r="J25" s="67"/>
      <c r="K25" s="67"/>
    </row>
    <row r="26" spans="4:11" ht="18" customHeight="1">
      <c r="D26" s="75"/>
      <c r="E26" s="73"/>
      <c r="H26" s="39"/>
      <c r="I26" s="67"/>
      <c r="J26" s="67"/>
      <c r="K26" s="67"/>
    </row>
    <row r="27" spans="4:11" ht="18" customHeight="1">
      <c r="D27" s="75"/>
      <c r="E27" s="73"/>
      <c r="H27" s="39"/>
      <c r="I27" s="67"/>
      <c r="J27" s="67"/>
      <c r="K27" s="67"/>
    </row>
    <row r="28" spans="4:11" ht="18" customHeight="1">
      <c r="D28" s="75"/>
      <c r="E28" s="73"/>
      <c r="H28" s="39"/>
      <c r="I28" s="67"/>
      <c r="J28" s="67"/>
      <c r="K28" s="67"/>
    </row>
    <row r="29" spans="5:11" ht="18" customHeight="1">
      <c r="E29" s="73"/>
      <c r="H29" s="39"/>
      <c r="I29" s="67"/>
      <c r="J29" s="67"/>
      <c r="K29" s="67"/>
    </row>
    <row r="30" spans="2:11" ht="18" customHeight="1">
      <c r="B30" s="70"/>
      <c r="C30" s="72"/>
      <c r="E30" s="73"/>
      <c r="H30" s="39"/>
      <c r="I30" s="67"/>
      <c r="J30" s="67"/>
      <c r="K30" s="67"/>
    </row>
    <row r="31" spans="2:11" ht="18" customHeight="1">
      <c r="B31" s="70"/>
      <c r="C31" s="72"/>
      <c r="E31" s="73"/>
      <c r="H31" s="39"/>
      <c r="I31" s="67"/>
      <c r="J31" s="67"/>
      <c r="K31" s="67"/>
    </row>
    <row r="32" spans="2:11" ht="18" customHeight="1">
      <c r="B32" s="70"/>
      <c r="C32" s="72"/>
      <c r="E32" s="73"/>
      <c r="H32" s="39"/>
      <c r="I32" s="67"/>
      <c r="J32" s="67"/>
      <c r="K32" s="67"/>
    </row>
    <row r="33" spans="2:11" ht="18" customHeight="1">
      <c r="B33" s="70"/>
      <c r="C33" s="72"/>
      <c r="E33" s="73"/>
      <c r="H33" s="39"/>
      <c r="I33" s="67"/>
      <c r="J33" s="67"/>
      <c r="K33" s="67"/>
    </row>
    <row r="34" spans="2:11" ht="18" customHeight="1">
      <c r="B34" s="70"/>
      <c r="C34" s="72"/>
      <c r="H34" s="39"/>
      <c r="I34" s="67"/>
      <c r="J34" s="67"/>
      <c r="K34" s="67"/>
    </row>
    <row r="38" ht="18" customHeight="1">
      <c r="B38" s="70"/>
    </row>
    <row r="39" ht="18" customHeight="1">
      <c r="B39" s="70"/>
    </row>
    <row r="40" ht="18" customHeight="1">
      <c r="B40" s="70"/>
    </row>
    <row r="41" ht="18" customHeight="1">
      <c r="B41" s="71"/>
    </row>
    <row r="42" ht="18" customHeight="1">
      <c r="B42" s="71"/>
    </row>
  </sheetData>
  <mergeCells count="2">
    <mergeCell ref="D2:G2"/>
    <mergeCell ref="E3:F3"/>
  </mergeCells>
  <printOptions/>
  <pageMargins left="1.1811023622047245" right="0.98425196850393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2012-04-28T23:19:03Z</cp:lastPrinted>
  <dcterms:created xsi:type="dcterms:W3CDTF">2011-07-19T04:26:45Z</dcterms:created>
  <dcterms:modified xsi:type="dcterms:W3CDTF">2012-10-16T03:08:32Z</dcterms:modified>
  <cp:category/>
  <cp:version/>
  <cp:contentType/>
  <cp:contentStatus/>
</cp:coreProperties>
</file>